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 Assessment" sheetId="1" r:id="rId4"/>
    <sheet state="visible" name="Radar Chart by Core Competency" sheetId="2" r:id="rId5"/>
  </sheets>
  <definedNames/>
  <calcPr/>
  <extLst>
    <ext uri="GoogleSheetsCustomDataVersion1">
      <go:sheetsCustomData xmlns:go="http://customooxmlschemas.google.com/" r:id="rId6" roundtripDataSignature="AMtx7mj+fkM6kUW82uqaFzkFnjZAYnxGzA=="/>
    </ext>
  </extLst>
</workbook>
</file>

<file path=xl/sharedStrings.xml><?xml version="1.0" encoding="utf-8"?>
<sst xmlns="http://schemas.openxmlformats.org/spreadsheetml/2006/main" count="63" uniqueCount="63">
  <si>
    <t>© Scaled Agile, Inc. Все права защищены.
Перевод выполен Сергеем Рогачевым, 2021 год.</t>
  </si>
  <si>
    <t>Оценка Бизнес-Гибкости (Business Agility Assessment)</t>
  </si>
  <si>
    <r>
      <rPr>
        <rFont val="Arial"/>
        <b/>
        <color theme="1"/>
        <sz val="9.0"/>
      </rPr>
      <t xml:space="preserve">Группа: </t>
    </r>
    <r>
      <rPr>
        <rFont val="Arial"/>
        <b val="0"/>
        <color theme="1"/>
        <sz val="9.0"/>
      </rPr>
      <t xml:space="preserve">xxxxxxxxxxxxxxxxx       </t>
    </r>
    <r>
      <rPr>
        <rFont val="Arial"/>
        <b/>
        <color theme="1"/>
        <sz val="9.0"/>
      </rPr>
      <t>Дата:</t>
    </r>
    <r>
      <rPr>
        <rFont val="Arial"/>
        <b val="0"/>
        <color theme="1"/>
        <sz val="9.0"/>
      </rPr>
      <t xml:space="preserve"> xx/x/20xx</t>
    </r>
  </si>
  <si>
    <t>Компетенция</t>
  </si>
  <si>
    <t>Утверждение</t>
  </si>
  <si>
    <t>Да</t>
  </si>
  <si>
    <t>Больше да,
чем нет</t>
  </si>
  <si>
    <t>Ни да,
ни нет</t>
  </si>
  <si>
    <t>Больше нет,
чем да</t>
  </si>
  <si>
    <t>Нет</t>
  </si>
  <si>
    <t>Не применимо</t>
  </si>
  <si>
    <t>Баллы</t>
  </si>
  <si>
    <t>Среднее</t>
  </si>
  <si>
    <t>Командная и Техническая Гибкость</t>
  </si>
  <si>
    <t>Сотрудники обучены Agile</t>
  </si>
  <si>
    <t>Сотрудники организованы в кросс-функциональные Agile-команды</t>
  </si>
  <si>
    <t>Команды применяют Agile-практики</t>
  </si>
  <si>
    <t>Мы создаем решения высокого качества</t>
  </si>
  <si>
    <t>Команды Agile-команд организованы вокруг решений</t>
  </si>
  <si>
    <t>Команды Agile-команд включают функции, необходимые для поставки сквозной ценности</t>
  </si>
  <si>
    <t>Agile-поставка Продуктов</t>
  </si>
  <si>
    <t>Мы применяем клиентоориентированный подход к проектированию наших решений</t>
  </si>
  <si>
    <t>Решения проверяются нашими клиентами на протяжении всего процесса разработки</t>
  </si>
  <si>
    <t>Команды Agile-команд регулярно проводят совместное планирование</t>
  </si>
  <si>
    <t>Команды Agile-команд регулярно демонстрируют интеггрированное решение</t>
  </si>
  <si>
    <t>Мы можем выпускать релиз решения по мере необходимости</t>
  </si>
  <si>
    <t>Мы постоянно инвестируем в улучшение нашей инфраструктуры поставки</t>
  </si>
  <si>
    <t>Поставка Корпоративных Решений</t>
  </si>
  <si>
    <t>Дорожные карты показывают потенциальные поставки по нескольким горизонтам планирования</t>
  </si>
  <si>
    <t>Новые требования и архитектура могут возникать на протяжении всего процесса разработки</t>
  </si>
  <si>
    <t>Архитектура решения целеориентирована, но одновременно с этим развивается эволюционно</t>
  </si>
  <si>
    <t>Работы по комплаенс выполняются инкрементально</t>
  </si>
  <si>
    <t>Наши поставщики участвуют в нашем Agile-процессе разработки</t>
  </si>
  <si>
    <t>Эксплуатируемые решения можно обновлять при необходимости</t>
  </si>
  <si>
    <t>Lean-управление Портфелем</t>
  </si>
  <si>
    <t>Концепция, описывающая будущее состояние наших решений, регулярно коммуницируется</t>
  </si>
  <si>
    <t>Работы согласованы с концепцией</t>
  </si>
  <si>
    <t>Инициативы приоритизированы на основе определенного экономического фреймворка</t>
  </si>
  <si>
    <t>Мы уходим от бюджетирования на основе проектов</t>
  </si>
  <si>
    <t>Решения о финансировании пересматриваются и корректируются регулярно</t>
  </si>
  <si>
    <t>Метрики бизнес-результатов используются для оценки успеха</t>
  </si>
  <si>
    <t>Успешные подходы выполнения программ распространяются по всей организации</t>
  </si>
  <si>
    <t>Lean-Agile Лидерство</t>
  </si>
  <si>
    <t>Руководители четко формулируют концепцию необходимых перемен</t>
  </si>
  <si>
    <t>Руководители ведут себя искренно</t>
  </si>
  <si>
    <t>Руководители демонстрируют приверженность Agile-подходу</t>
  </si>
  <si>
    <t>Руководители проводят трансформацию посредством личного участия и поддержки</t>
  </si>
  <si>
    <t>Руководители передают полномочия по принятию решений туда, где для этого больше информации</t>
  </si>
  <si>
    <t>Руководители проактивно устраняют организационные препятствия</t>
  </si>
  <si>
    <t>Организационная Гибкость</t>
  </si>
  <si>
    <t>Организация может вносить изменения в стратегию быстро в ответ на возможности и угрозы</t>
  </si>
  <si>
    <t>Крупные инвестиции стартуют с создания минимально-жизнеспособного продукта (MVP) для проверки гипотезы</t>
  </si>
  <si>
    <t>Визуализируется сквозной рабочий процесс по поставке ценности</t>
  </si>
  <si>
    <t>Задержки в рабочем процессе выявляются и устраняются</t>
  </si>
  <si>
    <t>Бизнес-команды работают по Agile</t>
  </si>
  <si>
    <t>Сотрудники непрерывно получают обратную связь, а не раз в год при оценке эффективности</t>
  </si>
  <si>
    <t>Культура Непрерывного Обучения</t>
  </si>
  <si>
    <t>Безжалостные улучшения - часть нашей культуры</t>
  </si>
  <si>
    <t>Улучшения основаны на данных, а не мнениях</t>
  </si>
  <si>
    <t>Организация обеспечивает время для инноваций</t>
  </si>
  <si>
    <t>Наша культура поддерживает эксперименты, в которых можно ошибаться</t>
  </si>
  <si>
    <t>Организация инвестирует в персональное развитие сотрудников</t>
  </si>
  <si>
    <t>Обучение является целью по всей организации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</si>
</sst>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rgb="FF002060"/>
      <name val="Arial"/>
    </font>
    <font>
      <sz val="10.0"/>
      <color theme="1"/>
      <name val="Arial"/>
    </font>
    <font>
      <b/>
      <sz val="14.0"/>
      <color rgb="FF0070C0"/>
      <name val="Arial"/>
    </font>
    <font>
      <sz val="8.0"/>
      <color theme="1"/>
      <name val="Arial"/>
    </font>
    <font>
      <b/>
      <sz val="16.0"/>
      <color rgb="FF002060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8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</fills>
  <borders count="34">
    <border/>
    <border>
      <left style="medium">
        <color rgb="FF000000"/>
      </left>
      <right/>
      <top style="medium">
        <color rgb="FF000000"/>
      </top>
    </border>
    <border>
      <right/>
      <top/>
      <bottom/>
    </border>
    <border>
      <bottom/>
    </border>
    <border>
      <left style="medium">
        <color rgb="FF000000"/>
      </left>
      <right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0" fillId="0" fontId="2" numFmtId="0" xfId="0" applyFont="1"/>
    <xf borderId="0" fillId="2" fontId="3" numFmtId="0" xfId="0" applyAlignment="1" applyFont="1">
      <alignment horizontal="center"/>
    </xf>
    <xf borderId="0" fillId="2" fontId="4" numFmtId="0" xfId="0" applyAlignment="1" applyFont="1">
      <alignment horizontal="left" shrinkToFit="0" vertical="center" wrapText="0"/>
    </xf>
    <xf borderId="2" fillId="2" fontId="4" numFmtId="0" xfId="0" applyAlignment="1" applyBorder="1" applyFont="1">
      <alignment horizontal="left" readingOrder="0" shrinkToFit="0" vertical="center" wrapText="0"/>
    </xf>
    <xf borderId="0" fillId="2" fontId="3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3" fillId="2" fontId="5" numFmtId="0" xfId="0" applyAlignment="1" applyBorder="1" applyFont="1">
      <alignment horizontal="left" readingOrder="0" shrinkToFit="0" wrapText="0"/>
    </xf>
    <xf borderId="3" fillId="3" fontId="6" numFmtId="0" xfId="0" applyAlignment="1" applyBorder="1" applyFill="1" applyFont="1">
      <alignment horizontal="center" shrinkToFit="0" vertical="center" wrapText="1"/>
    </xf>
    <xf borderId="0" fillId="2" fontId="6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4" fillId="2" fontId="8" numFmtId="0" xfId="0" applyAlignment="1" applyBorder="1" applyFont="1">
      <alignment shrinkToFit="0" vertical="center" wrapText="1"/>
    </xf>
    <xf borderId="0" fillId="2" fontId="6" numFmtId="0" xfId="0" applyAlignment="1" applyFont="1">
      <alignment vertical="center"/>
    </xf>
    <xf borderId="5" fillId="0" fontId="6" numFmtId="0" xfId="0" applyAlignment="1" applyBorder="1" applyFont="1">
      <alignment shrinkToFit="0" wrapText="1"/>
    </xf>
    <xf borderId="5" fillId="0" fontId="6" numFmtId="0" xfId="0" applyAlignment="1" applyBorder="1" applyFont="1">
      <alignment readingOrder="0" shrinkToFit="0" wrapText="1"/>
    </xf>
    <xf borderId="5" fillId="0" fontId="6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wrapText="1"/>
    </xf>
    <xf borderId="0" fillId="0" fontId="7" numFmtId="0" xfId="0" applyFont="1"/>
    <xf borderId="7" fillId="0" fontId="8" numFmtId="0" xfId="0" applyAlignment="1" applyBorder="1" applyFont="1">
      <alignment readingOrder="0" shrinkToFit="0" vertical="top" wrapText="1"/>
    </xf>
    <xf borderId="8" fillId="2" fontId="4" numFmtId="0" xfId="0" applyAlignment="1" applyBorder="1" applyFont="1">
      <alignment readingOrder="0" vertical="top"/>
    </xf>
    <xf borderId="9" fillId="3" fontId="4" numFmtId="0" xfId="0" applyAlignment="1" applyBorder="1" applyFont="1">
      <alignment readingOrder="0"/>
    </xf>
    <xf borderId="10" fillId="3" fontId="4" numFmtId="0" xfId="0" applyAlignment="1" applyBorder="1" applyFont="1">
      <alignment readingOrder="0"/>
    </xf>
    <xf borderId="11" fillId="3" fontId="4" numFmtId="0" xfId="0" applyAlignment="1" applyBorder="1" applyFont="1">
      <alignment readingOrder="0"/>
    </xf>
    <xf borderId="8" fillId="0" fontId="4" numFmtId="0" xfId="0" applyAlignment="1" applyBorder="1" applyFont="1">
      <alignment horizontal="right"/>
    </xf>
    <xf borderId="7" fillId="0" fontId="4" numFmtId="2" xfId="0" applyAlignment="1" applyBorder="1" applyFont="1" applyNumberFormat="1">
      <alignment horizontal="right"/>
    </xf>
    <xf borderId="0" fillId="0" fontId="4" numFmtId="0" xfId="0" applyFont="1"/>
    <xf borderId="12" fillId="0" fontId="9" numFmtId="0" xfId="0" applyBorder="1" applyFont="1"/>
    <xf borderId="13" fillId="2" fontId="4" numFmtId="0" xfId="0" applyAlignment="1" applyBorder="1" applyFont="1">
      <alignment readingOrder="0" vertical="top"/>
    </xf>
    <xf borderId="14" fillId="3" fontId="4" numFmtId="0" xfId="0" applyAlignment="1" applyBorder="1" applyFont="1">
      <alignment readingOrder="0"/>
    </xf>
    <xf borderId="15" fillId="3" fontId="4" numFmtId="0" xfId="0" applyAlignment="1" applyBorder="1" applyFont="1">
      <alignment readingOrder="0"/>
    </xf>
    <xf borderId="16" fillId="3" fontId="4" numFmtId="0" xfId="0" applyAlignment="1" applyBorder="1" applyFont="1">
      <alignment readingOrder="0"/>
    </xf>
    <xf borderId="13" fillId="0" fontId="4" numFmtId="0" xfId="0" applyAlignment="1" applyBorder="1" applyFont="1">
      <alignment horizontal="right"/>
    </xf>
    <xf borderId="17" fillId="2" fontId="4" numFmtId="0" xfId="0" applyAlignment="1" applyBorder="1" applyFont="1">
      <alignment readingOrder="0" shrinkToFit="0" vertical="top" wrapText="1"/>
    </xf>
    <xf borderId="18" fillId="0" fontId="9" numFmtId="0" xfId="0" applyBorder="1" applyFont="1"/>
    <xf borderId="19" fillId="2" fontId="4" numFmtId="0" xfId="0" applyAlignment="1" applyBorder="1" applyFont="1">
      <alignment readingOrder="0" vertical="top"/>
    </xf>
    <xf borderId="20" fillId="3" fontId="4" numFmtId="0" xfId="0" applyAlignment="1" applyBorder="1" applyFont="1">
      <alignment readingOrder="0"/>
    </xf>
    <xf borderId="21" fillId="3" fontId="4" numFmtId="0" xfId="0" applyAlignment="1" applyBorder="1" applyFont="1">
      <alignment readingOrder="0"/>
    </xf>
    <xf borderId="22" fillId="3" fontId="4" numFmtId="0" xfId="0" applyAlignment="1" applyBorder="1" applyFont="1">
      <alignment readingOrder="0"/>
    </xf>
    <xf borderId="23" fillId="0" fontId="4" numFmtId="0" xfId="0" applyAlignment="1" applyBorder="1" applyFont="1">
      <alignment horizontal="right"/>
    </xf>
    <xf borderId="8" fillId="0" fontId="4" numFmtId="0" xfId="0" applyAlignment="1" applyBorder="1" applyFont="1">
      <alignment readingOrder="0" shrinkToFit="0" vertical="top" wrapText="1"/>
    </xf>
    <xf borderId="13" fillId="0" fontId="4" numFmtId="0" xfId="0" applyAlignment="1" applyBorder="1" applyFont="1">
      <alignment readingOrder="0" vertical="top"/>
    </xf>
    <xf borderId="13" fillId="0" fontId="4" numFmtId="0" xfId="0" applyAlignment="1" applyBorder="1" applyFont="1">
      <alignment readingOrder="0" shrinkToFit="0" vertical="top" wrapText="1"/>
    </xf>
    <xf borderId="19" fillId="0" fontId="4" numFmtId="0" xfId="0" applyAlignment="1" applyBorder="1" applyFont="1">
      <alignment readingOrder="0" vertical="top"/>
    </xf>
    <xf borderId="8" fillId="0" fontId="4" numFmtId="0" xfId="0" applyAlignment="1" applyBorder="1" applyFont="1">
      <alignment readingOrder="0" vertical="top"/>
    </xf>
    <xf borderId="24" fillId="0" fontId="4" numFmtId="2" xfId="0" applyAlignment="1" applyBorder="1" applyFont="1" applyNumberFormat="1">
      <alignment horizontal="right"/>
    </xf>
    <xf borderId="25" fillId="0" fontId="9" numFmtId="0" xfId="0" applyBorder="1" applyFont="1"/>
    <xf borderId="26" fillId="3" fontId="4" numFmtId="0" xfId="0" applyAlignment="1" applyBorder="1" applyFont="1">
      <alignment readingOrder="0"/>
    </xf>
    <xf borderId="27" fillId="3" fontId="4" numFmtId="0" xfId="0" applyAlignment="1" applyBorder="1" applyFont="1">
      <alignment readingOrder="0"/>
    </xf>
    <xf borderId="28" fillId="3" fontId="4" numFmtId="0" xfId="0" applyAlignment="1" applyBorder="1" applyFont="1">
      <alignment readingOrder="0"/>
    </xf>
    <xf borderId="19" fillId="0" fontId="4" numFmtId="0" xfId="0" applyAlignment="1" applyBorder="1" applyFont="1">
      <alignment horizontal="right"/>
    </xf>
    <xf borderId="29" fillId="0" fontId="9" numFmtId="0" xfId="0" applyBorder="1" applyFont="1"/>
    <xf borderId="30" fillId="3" fontId="4" numFmtId="0" xfId="0" applyAlignment="1" applyBorder="1" applyFont="1">
      <alignment readingOrder="0"/>
    </xf>
    <xf borderId="31" fillId="3" fontId="4" numFmtId="0" xfId="0" applyAlignment="1" applyBorder="1" applyFont="1">
      <alignment readingOrder="0"/>
    </xf>
    <xf borderId="32" fillId="3" fontId="4" numFmtId="0" xfId="0" applyAlignment="1" applyBorder="1" applyFont="1">
      <alignment readingOrder="0"/>
    </xf>
    <xf borderId="33" fillId="0" fontId="4" numFmtId="0" xfId="0" applyAlignment="1" applyBorder="1" applyFont="1">
      <alignment horizontal="right"/>
    </xf>
    <xf borderId="14" fillId="0" fontId="4" numFmtId="0" xfId="0" applyAlignment="1" applyBorder="1" applyFont="1">
      <alignment readingOrder="0" vertical="top"/>
    </xf>
    <xf borderId="14" fillId="0" fontId="4" numFmtId="0" xfId="0" applyAlignment="1" applyBorder="1" applyFont="1">
      <alignment readingOrder="0" shrinkToFit="0" vertical="top" wrapText="1"/>
    </xf>
    <xf borderId="26" fillId="0" fontId="4" numFmtId="0" xfId="0" applyAlignment="1" applyBorder="1" applyFont="1">
      <alignment readingOrder="0" vertical="top"/>
    </xf>
    <xf borderId="25" fillId="0" fontId="8" numFmtId="0" xfId="0" applyAlignment="1" applyBorder="1" applyFont="1">
      <alignment readingOrder="0" shrinkToFit="0" vertical="top" wrapText="1"/>
    </xf>
    <xf borderId="33" fillId="0" fontId="4" numFmtId="0" xfId="0" applyAlignment="1" applyBorder="1" applyFont="1">
      <alignment readingOrder="0" vertical="top"/>
    </xf>
    <xf borderId="25" fillId="0" fontId="4" numFmtId="2" xfId="0" applyAlignment="1" applyBorder="1" applyFont="1" applyNumberFormat="1">
      <alignment horizontal="right"/>
    </xf>
    <xf borderId="23" fillId="0" fontId="4" numFmtId="0" xfId="0" applyAlignment="1" applyBorder="1" applyFont="1">
      <alignment readingOrder="0" vertical="top"/>
    </xf>
    <xf borderId="30" fillId="0" fontId="9" numFmtId="0" xfId="0" applyBorder="1" applyFont="1"/>
    <xf borderId="33" fillId="0" fontId="4" numFmtId="0" xfId="0" applyAlignment="1" applyBorder="1" applyFont="1">
      <alignment readingOrder="0" shrinkToFit="0" vertical="top" wrapText="1"/>
    </xf>
    <xf borderId="19" fillId="0" fontId="4" numFmtId="0" xfId="0" applyAlignment="1" applyBorder="1" applyFont="1">
      <alignment readingOrder="0" shrinkToFit="0" vertical="top" wrapText="1"/>
    </xf>
    <xf borderId="0" fillId="0" fontId="4" numFmtId="0" xfId="0" applyAlignment="1" applyFont="1">
      <alignment shrinkToFit="0" vertical="top" wrapText="1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shrinkToFit="0" vertical="top" wrapText="0"/>
    </xf>
    <xf borderId="0" fillId="0" fontId="2" numFmtId="2" xfId="0" applyAlignment="1" applyFont="1" applyNumberFormat="1">
      <alignment horizontal="left" shrinkToFit="0" wrapText="1"/>
    </xf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radarChart>
        <c:radarStyle val="marker"/>
        <c:ser>
          <c:idx val="0"/>
          <c:order val="0"/>
          <c:spPr>
            <a:ln cmpd="sng">
              <a:solidFill>
                <a:srgbClr val="FF00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'BA Assessment'!$A$51:$A$57</c:f>
            </c:strRef>
          </c:cat>
          <c:val>
            <c:numRef>
              <c:f>'BA Assessment'!$B$51:$B$57</c:f>
              <c:numCache/>
            </c:numRef>
          </c:val>
        </c:ser>
        <c:axId val="1068682392"/>
        <c:axId val="1484972260"/>
      </c:radarChart>
      <c:catAx>
        <c:axId val="1068682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577483"/>
                    </a:solidFill>
                    <a:latin typeface="+mn-lt"/>
                  </a:defRPr>
                </a:pPr>
                <a:r>
                  <a:rPr b="0">
                    <a:solidFill>
                      <a:srgbClr val="577483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577483"/>
                </a:solidFill>
                <a:latin typeface="+mn-lt"/>
              </a:defRPr>
            </a:pPr>
          </a:p>
        </c:txPr>
        <c:crossAx val="1484972260"/>
      </c:catAx>
      <c:valAx>
        <c:axId val="1484972260"/>
        <c:scaling>
          <c:orientation val="minMax"/>
          <c:max val="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577483"/>
                    </a:solidFill>
                    <a:latin typeface="+mn-lt"/>
                  </a:defRPr>
                </a:pPr>
                <a:r>
                  <a:rPr b="0">
                    <a:solidFill>
                      <a:srgbClr val="577483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577483"/>
                </a:solidFill>
                <a:latin typeface="+mn-lt"/>
              </a:defRPr>
            </a:pPr>
          </a:p>
        </c:txPr>
        <c:crossAx val="1068682392"/>
      </c:valAx>
    </c:plotArea>
    <c:plotVisOnly val="1"/>
  </c:chart>
  <c:spPr>
    <a:solidFill>
      <a:srgbClr val="FFFFFF">
        <a:alpha val="0"/>
      </a:srgbClr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666875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629400" cy="4505325"/>
    <xdr:graphicFrame>
      <xdr:nvGraphicFramePr>
        <xdr:cNvPr id="1142180417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577483"/>
      </a:dk1>
      <a:lt1>
        <a:srgbClr val="7FA4BE"/>
      </a:lt1>
      <a:dk2>
        <a:srgbClr val="577483"/>
      </a:dk2>
      <a:lt2>
        <a:srgbClr val="7FA4BE"/>
      </a:lt2>
      <a:accent1>
        <a:srgbClr val="C0C0C0"/>
      </a:accent1>
      <a:accent2>
        <a:srgbClr val="FFFFFF"/>
      </a:accent2>
      <a:accent3>
        <a:srgbClr val="FFFF99"/>
      </a:accent3>
      <a:accent4>
        <a:srgbClr val="080808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/>
  <cols>
    <col customWidth="1" min="1" max="1" width="14.57"/>
    <col customWidth="1" min="2" max="2" width="81.14"/>
    <col customWidth="1" min="3" max="3" width="3.57"/>
    <col customWidth="1" min="4" max="4" width="11.0"/>
    <col customWidth="1" min="5" max="5" width="6.71"/>
    <col customWidth="1" min="6" max="6" width="11.71"/>
    <col customWidth="1" min="7" max="7" width="4.29"/>
    <col customWidth="1" min="8" max="8" width="11.0"/>
    <col customWidth="1" min="9" max="9" width="7.14"/>
    <col customWidth="1" min="10" max="10" width="8.57"/>
    <col customWidth="1" min="11" max="26" width="11.43"/>
  </cols>
  <sheetData>
    <row r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4"/>
      <c r="B2" s="5" t="s">
        <v>0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B3" s="8" t="s">
        <v>1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B4" s="9" t="s">
        <v>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2"/>
      <c r="B5" s="11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48.0" customHeight="1">
      <c r="A6" s="14" t="s">
        <v>3</v>
      </c>
      <c r="B6" s="15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7" t="s">
        <v>11</v>
      </c>
      <c r="J6" s="16" t="s">
        <v>12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2.75" customHeight="1">
      <c r="A7" s="19" t="s">
        <v>13</v>
      </c>
      <c r="B7" s="20" t="s">
        <v>14</v>
      </c>
      <c r="C7" s="21" t="b">
        <v>0</v>
      </c>
      <c r="D7" s="22" t="b">
        <v>0</v>
      </c>
      <c r="E7" s="22" t="b">
        <v>1</v>
      </c>
      <c r="F7" s="22" t="b">
        <v>0</v>
      </c>
      <c r="G7" s="22" t="b">
        <v>0</v>
      </c>
      <c r="H7" s="23" t="b">
        <v>0</v>
      </c>
      <c r="I7" s="24">
        <f t="shared" ref="I7:I49" si="1">IF(C7=TRUE(),5,IF(D7=TRUE(),4,IF(E7=TRUE(),3,IF(F7=TRUE(),2,IF(G7=TRUE(),1,IF(H7=TRUE(),"#N/A",""))))))</f>
        <v>3</v>
      </c>
      <c r="J7" s="25">
        <f>IF(SUM(I7:I12)=0,NA(),AVERAGEIF(I7:I12,"&lt;&gt;0"))</f>
        <v>2.6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2.75" customHeight="1">
      <c r="A8" s="27"/>
      <c r="B8" s="28" t="s">
        <v>15</v>
      </c>
      <c r="C8" s="29" t="b">
        <v>0</v>
      </c>
      <c r="D8" s="30" t="b">
        <v>0</v>
      </c>
      <c r="E8" s="30" t="b">
        <v>0</v>
      </c>
      <c r="F8" s="30" t="b">
        <v>1</v>
      </c>
      <c r="G8" s="30" t="b">
        <v>0</v>
      </c>
      <c r="H8" s="31" t="b">
        <v>0</v>
      </c>
      <c r="I8" s="32">
        <f t="shared" si="1"/>
        <v>2</v>
      </c>
      <c r="J8" s="27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2.75" customHeight="1">
      <c r="A9" s="27"/>
      <c r="B9" s="28" t="s">
        <v>16</v>
      </c>
      <c r="C9" s="29" t="b">
        <v>0</v>
      </c>
      <c r="D9" s="30" t="b">
        <v>0</v>
      </c>
      <c r="E9" s="30" t="b">
        <v>0</v>
      </c>
      <c r="F9" s="30" t="b">
        <v>0</v>
      </c>
      <c r="G9" s="30" t="b">
        <v>0</v>
      </c>
      <c r="H9" s="31" t="b">
        <v>0</v>
      </c>
      <c r="I9" s="32" t="str">
        <f t="shared" si="1"/>
        <v/>
      </c>
      <c r="J9" s="27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2.75" customHeight="1">
      <c r="A10" s="27"/>
      <c r="B10" s="28" t="s">
        <v>17</v>
      </c>
      <c r="C10" s="29" t="b">
        <v>0</v>
      </c>
      <c r="D10" s="30" t="b">
        <v>1</v>
      </c>
      <c r="E10" s="30" t="b">
        <v>0</v>
      </c>
      <c r="F10" s="30" t="b">
        <v>0</v>
      </c>
      <c r="G10" s="30" t="b">
        <v>0</v>
      </c>
      <c r="H10" s="31" t="b">
        <v>0</v>
      </c>
      <c r="I10" s="32">
        <f t="shared" si="1"/>
        <v>4</v>
      </c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2.75" customHeight="1">
      <c r="A11" s="27"/>
      <c r="B11" s="33" t="s">
        <v>18</v>
      </c>
      <c r="C11" s="29" t="b">
        <v>0</v>
      </c>
      <c r="D11" s="30" t="b">
        <v>0</v>
      </c>
      <c r="E11" s="30" t="b">
        <v>0</v>
      </c>
      <c r="F11" s="30" t="b">
        <v>0</v>
      </c>
      <c r="G11" s="30" t="b">
        <v>1</v>
      </c>
      <c r="H11" s="31" t="b">
        <v>0</v>
      </c>
      <c r="I11" s="32">
        <f t="shared" si="1"/>
        <v>1</v>
      </c>
      <c r="J11" s="27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2.75" customHeight="1">
      <c r="A12" s="34"/>
      <c r="B12" s="35" t="s">
        <v>19</v>
      </c>
      <c r="C12" s="36" t="b">
        <v>0</v>
      </c>
      <c r="D12" s="37" t="b">
        <v>0</v>
      </c>
      <c r="E12" s="37" t="b">
        <v>1</v>
      </c>
      <c r="F12" s="37" t="b">
        <v>0</v>
      </c>
      <c r="G12" s="37" t="b">
        <v>0</v>
      </c>
      <c r="H12" s="38" t="b">
        <v>0</v>
      </c>
      <c r="I12" s="39">
        <f t="shared" si="1"/>
        <v>3</v>
      </c>
      <c r="J12" s="3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2.75" customHeight="1">
      <c r="A13" s="19" t="s">
        <v>20</v>
      </c>
      <c r="B13" s="40" t="s">
        <v>21</v>
      </c>
      <c r="C13" s="21" t="b">
        <v>0</v>
      </c>
      <c r="D13" s="22" t="b">
        <v>0</v>
      </c>
      <c r="E13" s="22" t="b">
        <v>1</v>
      </c>
      <c r="F13" s="22" t="b">
        <v>0</v>
      </c>
      <c r="G13" s="22" t="b">
        <v>0</v>
      </c>
      <c r="H13" s="23" t="b">
        <v>0</v>
      </c>
      <c r="I13" s="24">
        <f t="shared" si="1"/>
        <v>3</v>
      </c>
      <c r="J13" s="25">
        <f>IF(SUM(I13:I18)=0,NA(),AVERAGEIF(I13:I18,"&lt;&gt;0"))</f>
        <v>2.833333333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2.75" customHeight="1">
      <c r="A14" s="27"/>
      <c r="B14" s="41" t="s">
        <v>22</v>
      </c>
      <c r="C14" s="29" t="b">
        <v>0</v>
      </c>
      <c r="D14" s="30" t="b">
        <v>0</v>
      </c>
      <c r="E14" s="30" t="b">
        <v>0</v>
      </c>
      <c r="F14" s="30" t="b">
        <v>1</v>
      </c>
      <c r="G14" s="30" t="b">
        <v>0</v>
      </c>
      <c r="H14" s="31" t="b">
        <v>0</v>
      </c>
      <c r="I14" s="32">
        <f t="shared" si="1"/>
        <v>2</v>
      </c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2.75" customHeight="1">
      <c r="A15" s="27"/>
      <c r="B15" s="42" t="s">
        <v>23</v>
      </c>
      <c r="C15" s="29" t="b">
        <v>0</v>
      </c>
      <c r="D15" s="30" t="b">
        <v>0</v>
      </c>
      <c r="E15" s="30" t="b">
        <v>0</v>
      </c>
      <c r="F15" s="30" t="b">
        <v>1</v>
      </c>
      <c r="G15" s="30" t="b">
        <v>0</v>
      </c>
      <c r="H15" s="31" t="b">
        <v>0</v>
      </c>
      <c r="I15" s="32">
        <f t="shared" si="1"/>
        <v>2</v>
      </c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2.75" customHeight="1">
      <c r="A16" s="27"/>
      <c r="B16" s="41" t="s">
        <v>24</v>
      </c>
      <c r="C16" s="29" t="b">
        <v>0</v>
      </c>
      <c r="D16" s="30" t="b">
        <v>0</v>
      </c>
      <c r="E16" s="30" t="b">
        <v>0</v>
      </c>
      <c r="F16" s="30" t="b">
        <v>1</v>
      </c>
      <c r="G16" s="30" t="b">
        <v>0</v>
      </c>
      <c r="H16" s="31" t="b">
        <v>0</v>
      </c>
      <c r="I16" s="32">
        <f t="shared" si="1"/>
        <v>2</v>
      </c>
      <c r="J16" s="2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7"/>
      <c r="B17" s="41" t="s">
        <v>25</v>
      </c>
      <c r="C17" s="29" t="b">
        <v>0</v>
      </c>
      <c r="D17" s="30" t="b">
        <v>1</v>
      </c>
      <c r="E17" s="30" t="b">
        <v>0</v>
      </c>
      <c r="F17" s="30" t="b">
        <v>0</v>
      </c>
      <c r="G17" s="30" t="b">
        <v>0</v>
      </c>
      <c r="H17" s="31" t="b">
        <v>0</v>
      </c>
      <c r="I17" s="32">
        <f t="shared" si="1"/>
        <v>4</v>
      </c>
      <c r="J17" s="2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4"/>
      <c r="B18" s="43" t="s">
        <v>26</v>
      </c>
      <c r="C18" s="36" t="b">
        <v>0</v>
      </c>
      <c r="D18" s="37" t="b">
        <v>1</v>
      </c>
      <c r="E18" s="37" t="b">
        <v>0</v>
      </c>
      <c r="F18" s="37" t="b">
        <v>0</v>
      </c>
      <c r="G18" s="37" t="b">
        <v>0</v>
      </c>
      <c r="H18" s="38" t="b">
        <v>0</v>
      </c>
      <c r="I18" s="39">
        <f t="shared" si="1"/>
        <v>4</v>
      </c>
      <c r="J18" s="3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9" t="s">
        <v>27</v>
      </c>
      <c r="B19" s="44" t="s">
        <v>28</v>
      </c>
      <c r="C19" s="21" t="b">
        <v>0</v>
      </c>
      <c r="D19" s="22" t="b">
        <v>0</v>
      </c>
      <c r="E19" s="22" t="b">
        <v>1</v>
      </c>
      <c r="F19" s="22" t="b">
        <v>0</v>
      </c>
      <c r="G19" s="22" t="b">
        <v>0</v>
      </c>
      <c r="H19" s="23" t="b">
        <v>0</v>
      </c>
      <c r="I19" s="24">
        <f t="shared" si="1"/>
        <v>3</v>
      </c>
      <c r="J19" s="45">
        <f>IF(SUM(I19:I24)=0,NA(),AVERAGEIF(I19:I24,"&lt;&gt;0"))</f>
        <v>3.2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7"/>
      <c r="B20" s="41" t="s">
        <v>29</v>
      </c>
      <c r="C20" s="29" t="b">
        <v>0</v>
      </c>
      <c r="D20" s="30" t="b">
        <v>1</v>
      </c>
      <c r="E20" s="30" t="b">
        <v>0</v>
      </c>
      <c r="F20" s="30" t="b">
        <v>0</v>
      </c>
      <c r="G20" s="30" t="b">
        <v>0</v>
      </c>
      <c r="H20" s="31" t="b">
        <v>0</v>
      </c>
      <c r="I20" s="32">
        <f t="shared" si="1"/>
        <v>4</v>
      </c>
      <c r="J20" s="4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7"/>
      <c r="B21" s="41" t="s">
        <v>30</v>
      </c>
      <c r="C21" s="29" t="b">
        <v>0</v>
      </c>
      <c r="D21" s="30" t="b">
        <v>0</v>
      </c>
      <c r="E21" s="30" t="b">
        <v>1</v>
      </c>
      <c r="F21" s="30" t="b">
        <v>0</v>
      </c>
      <c r="G21" s="30" t="b">
        <v>0</v>
      </c>
      <c r="H21" s="31" t="b">
        <v>0</v>
      </c>
      <c r="I21" s="32">
        <f t="shared" si="1"/>
        <v>3</v>
      </c>
      <c r="J21" s="4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7"/>
      <c r="B22" s="41" t="s">
        <v>31</v>
      </c>
      <c r="C22" s="29" t="b">
        <v>0</v>
      </c>
      <c r="D22" s="30" t="b">
        <v>1</v>
      </c>
      <c r="E22" s="30" t="b">
        <v>0</v>
      </c>
      <c r="F22" s="30" t="b">
        <v>0</v>
      </c>
      <c r="G22" s="30" t="b">
        <v>0</v>
      </c>
      <c r="H22" s="31" t="b">
        <v>0</v>
      </c>
      <c r="I22" s="32">
        <f t="shared" si="1"/>
        <v>4</v>
      </c>
      <c r="J22" s="4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7"/>
      <c r="B23" s="41" t="s">
        <v>32</v>
      </c>
      <c r="C23" s="29" t="b">
        <v>0</v>
      </c>
      <c r="D23" s="30" t="b">
        <v>0</v>
      </c>
      <c r="E23" s="30" t="b">
        <v>0</v>
      </c>
      <c r="F23" s="30" t="b">
        <v>0</v>
      </c>
      <c r="G23" s="30" t="b">
        <v>0</v>
      </c>
      <c r="H23" s="31" t="b">
        <v>0</v>
      </c>
      <c r="I23" s="32" t="str">
        <f t="shared" si="1"/>
        <v/>
      </c>
      <c r="J23" s="4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4"/>
      <c r="B24" s="43" t="s">
        <v>33</v>
      </c>
      <c r="C24" s="47" t="b">
        <v>0</v>
      </c>
      <c r="D24" s="48" t="b">
        <v>0</v>
      </c>
      <c r="E24" s="48" t="b">
        <v>0</v>
      </c>
      <c r="F24" s="48" t="b">
        <v>1</v>
      </c>
      <c r="G24" s="48" t="b">
        <v>0</v>
      </c>
      <c r="H24" s="49" t="b">
        <v>0</v>
      </c>
      <c r="I24" s="50">
        <f t="shared" si="1"/>
        <v>2</v>
      </c>
      <c r="J24" s="5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19" t="s">
        <v>34</v>
      </c>
      <c r="B25" s="44" t="s">
        <v>35</v>
      </c>
      <c r="C25" s="52" t="b">
        <v>0</v>
      </c>
      <c r="D25" s="53" t="b">
        <v>0</v>
      </c>
      <c r="E25" s="53" t="b">
        <v>1</v>
      </c>
      <c r="F25" s="53" t="b">
        <v>0</v>
      </c>
      <c r="G25" s="53" t="b">
        <v>0</v>
      </c>
      <c r="H25" s="54" t="b">
        <v>0</v>
      </c>
      <c r="I25" s="55">
        <f t="shared" si="1"/>
        <v>3</v>
      </c>
      <c r="J25" s="25">
        <f>IF(SUM(I25:I31)=0,NA(),AVERAGEIF(I25:I31,"&lt;&gt;0"))</f>
        <v>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7"/>
      <c r="B26" s="41" t="s">
        <v>36</v>
      </c>
      <c r="C26" s="29" t="b">
        <v>0</v>
      </c>
      <c r="D26" s="30" t="b">
        <v>0</v>
      </c>
      <c r="E26" s="30" t="b">
        <v>1</v>
      </c>
      <c r="F26" s="30" t="b">
        <v>0</v>
      </c>
      <c r="G26" s="30" t="b">
        <v>0</v>
      </c>
      <c r="H26" s="31" t="b">
        <v>0</v>
      </c>
      <c r="I26" s="32">
        <f t="shared" si="1"/>
        <v>3</v>
      </c>
      <c r="J26" s="2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7"/>
      <c r="B27" s="41" t="s">
        <v>37</v>
      </c>
      <c r="C27" s="29" t="b">
        <v>0</v>
      </c>
      <c r="D27" s="30" t="b">
        <v>0</v>
      </c>
      <c r="E27" s="30" t="b">
        <v>0</v>
      </c>
      <c r="F27" s="30" t="b">
        <v>0</v>
      </c>
      <c r="G27" s="30" t="b">
        <v>1</v>
      </c>
      <c r="H27" s="31" t="b">
        <v>0</v>
      </c>
      <c r="I27" s="32">
        <f t="shared" si="1"/>
        <v>1</v>
      </c>
      <c r="J27" s="2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7"/>
      <c r="B28" s="41" t="s">
        <v>38</v>
      </c>
      <c r="C28" s="29" t="b">
        <v>0</v>
      </c>
      <c r="D28" s="30" t="b">
        <v>0</v>
      </c>
      <c r="E28" s="30" t="b">
        <v>0</v>
      </c>
      <c r="F28" s="30" t="b">
        <v>0</v>
      </c>
      <c r="G28" s="30" t="b">
        <v>1</v>
      </c>
      <c r="H28" s="31" t="b">
        <v>0</v>
      </c>
      <c r="I28" s="32">
        <f t="shared" si="1"/>
        <v>1</v>
      </c>
      <c r="J28" s="2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7"/>
      <c r="B29" s="41" t="s">
        <v>39</v>
      </c>
      <c r="C29" s="29" t="b">
        <v>0</v>
      </c>
      <c r="D29" s="30" t="b">
        <v>0</v>
      </c>
      <c r="E29" s="30" t="b">
        <v>0</v>
      </c>
      <c r="F29" s="30" t="b">
        <v>1</v>
      </c>
      <c r="G29" s="30" t="b">
        <v>0</v>
      </c>
      <c r="H29" s="31" t="b">
        <v>0</v>
      </c>
      <c r="I29" s="32">
        <f t="shared" si="1"/>
        <v>2</v>
      </c>
      <c r="J29" s="2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7"/>
      <c r="B30" s="41" t="s">
        <v>40</v>
      </c>
      <c r="C30" s="29" t="b">
        <v>0</v>
      </c>
      <c r="D30" s="30" t="b">
        <v>0</v>
      </c>
      <c r="E30" s="30" t="b">
        <v>0</v>
      </c>
      <c r="F30" s="30" t="b">
        <v>1</v>
      </c>
      <c r="G30" s="30" t="b">
        <v>0</v>
      </c>
      <c r="H30" s="31" t="b">
        <v>0</v>
      </c>
      <c r="I30" s="32">
        <f t="shared" si="1"/>
        <v>2</v>
      </c>
      <c r="J30" s="2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4"/>
      <c r="B31" s="43" t="s">
        <v>41</v>
      </c>
      <c r="C31" s="36" t="b">
        <v>0</v>
      </c>
      <c r="D31" s="37" t="b">
        <v>0</v>
      </c>
      <c r="E31" s="37" t="b">
        <v>0</v>
      </c>
      <c r="F31" s="37" t="b">
        <v>1</v>
      </c>
      <c r="G31" s="37" t="b">
        <v>0</v>
      </c>
      <c r="H31" s="38" t="b">
        <v>0</v>
      </c>
      <c r="I31" s="39">
        <f t="shared" si="1"/>
        <v>2</v>
      </c>
      <c r="J31" s="3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9" t="s">
        <v>42</v>
      </c>
      <c r="B32" s="40" t="s">
        <v>43</v>
      </c>
      <c r="C32" s="21" t="b">
        <v>0</v>
      </c>
      <c r="D32" s="22" t="b">
        <v>0</v>
      </c>
      <c r="E32" s="22" t="b">
        <v>1</v>
      </c>
      <c r="F32" s="22" t="b">
        <v>0</v>
      </c>
      <c r="G32" s="22" t="b">
        <v>0</v>
      </c>
      <c r="H32" s="23" t="b">
        <v>0</v>
      </c>
      <c r="I32" s="24">
        <f t="shared" si="1"/>
        <v>3</v>
      </c>
      <c r="J32" s="45">
        <f>IF(SUM(I32:I37)=0,NA(),AVERAGEIF(I32:I37,"&lt;&gt;0"))</f>
        <v>3.5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7"/>
      <c r="B33" s="41" t="s">
        <v>44</v>
      </c>
      <c r="C33" s="29" t="b">
        <v>0</v>
      </c>
      <c r="D33" s="30" t="b">
        <v>0</v>
      </c>
      <c r="E33" s="30" t="b">
        <v>0</v>
      </c>
      <c r="F33" s="30" t="b">
        <v>0</v>
      </c>
      <c r="G33" s="30" t="b">
        <v>1</v>
      </c>
      <c r="H33" s="31" t="b">
        <v>0</v>
      </c>
      <c r="I33" s="32">
        <f t="shared" si="1"/>
        <v>1</v>
      </c>
      <c r="J33" s="4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27"/>
      <c r="B34" s="56" t="s">
        <v>45</v>
      </c>
      <c r="C34" s="29" t="b">
        <v>0</v>
      </c>
      <c r="D34" s="30" t="b">
        <v>1</v>
      </c>
      <c r="E34" s="30" t="b">
        <v>0</v>
      </c>
      <c r="F34" s="30" t="b">
        <v>0</v>
      </c>
      <c r="G34" s="30" t="b">
        <v>0</v>
      </c>
      <c r="H34" s="31" t="b">
        <v>0</v>
      </c>
      <c r="I34" s="32">
        <f t="shared" si="1"/>
        <v>4</v>
      </c>
      <c r="J34" s="4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7"/>
      <c r="B35" s="57" t="s">
        <v>46</v>
      </c>
      <c r="C35" s="29" t="b">
        <v>0</v>
      </c>
      <c r="D35" s="30" t="b">
        <v>1</v>
      </c>
      <c r="E35" s="30" t="b">
        <v>0</v>
      </c>
      <c r="F35" s="30" t="b">
        <v>0</v>
      </c>
      <c r="G35" s="30" t="b">
        <v>0</v>
      </c>
      <c r="H35" s="31" t="b">
        <v>0</v>
      </c>
      <c r="I35" s="32">
        <f t="shared" si="1"/>
        <v>4</v>
      </c>
      <c r="J35" s="4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7"/>
      <c r="B36" s="57" t="s">
        <v>47</v>
      </c>
      <c r="C36" s="29" t="b">
        <v>1</v>
      </c>
      <c r="D36" s="30" t="b">
        <v>0</v>
      </c>
      <c r="E36" s="30" t="b">
        <v>0</v>
      </c>
      <c r="F36" s="30" t="b">
        <v>0</v>
      </c>
      <c r="G36" s="30" t="b">
        <v>0</v>
      </c>
      <c r="H36" s="31" t="b">
        <v>0</v>
      </c>
      <c r="I36" s="32">
        <f t="shared" si="1"/>
        <v>5</v>
      </c>
      <c r="J36" s="4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4"/>
      <c r="B37" s="58" t="s">
        <v>48</v>
      </c>
      <c r="C37" s="36" t="b">
        <v>0</v>
      </c>
      <c r="D37" s="37" t="b">
        <v>1</v>
      </c>
      <c r="E37" s="37" t="b">
        <v>0</v>
      </c>
      <c r="F37" s="37" t="b">
        <v>0</v>
      </c>
      <c r="G37" s="37" t="b">
        <v>0</v>
      </c>
      <c r="H37" s="38" t="b">
        <v>0</v>
      </c>
      <c r="I37" s="39">
        <f t="shared" si="1"/>
        <v>4</v>
      </c>
      <c r="J37" s="5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59" t="s">
        <v>49</v>
      </c>
      <c r="B38" s="60" t="s">
        <v>50</v>
      </c>
      <c r="C38" s="21" t="b">
        <v>0</v>
      </c>
      <c r="D38" s="22" t="b">
        <v>0</v>
      </c>
      <c r="E38" s="22" t="b">
        <v>1</v>
      </c>
      <c r="F38" s="22" t="b">
        <v>0</v>
      </c>
      <c r="G38" s="22" t="b">
        <v>0</v>
      </c>
      <c r="H38" s="23" t="b">
        <v>0</v>
      </c>
      <c r="I38" s="24">
        <f t="shared" si="1"/>
        <v>3</v>
      </c>
      <c r="J38" s="61">
        <f>IF(SUM(I38:I43)=0,NA(),AVERAGEIF(I38:I43,"&lt;&gt;0"))</f>
        <v>2.166666667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6"/>
      <c r="B39" s="41" t="s">
        <v>51</v>
      </c>
      <c r="C39" s="29" t="b">
        <v>0</v>
      </c>
      <c r="D39" s="30" t="b">
        <v>0</v>
      </c>
      <c r="E39" s="30" t="b">
        <v>1</v>
      </c>
      <c r="F39" s="30" t="b">
        <v>0</v>
      </c>
      <c r="G39" s="30" t="b">
        <v>0</v>
      </c>
      <c r="H39" s="31" t="b">
        <v>0</v>
      </c>
      <c r="I39" s="32">
        <f t="shared" si="1"/>
        <v>3</v>
      </c>
      <c r="J39" s="4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46"/>
      <c r="B40" s="41" t="s">
        <v>52</v>
      </c>
      <c r="C40" s="29" t="b">
        <v>0</v>
      </c>
      <c r="D40" s="30" t="b">
        <v>0</v>
      </c>
      <c r="E40" s="30" t="b">
        <v>1</v>
      </c>
      <c r="F40" s="30" t="b">
        <v>0</v>
      </c>
      <c r="G40" s="30" t="b">
        <v>0</v>
      </c>
      <c r="H40" s="31" t="b">
        <v>0</v>
      </c>
      <c r="I40" s="32">
        <f t="shared" si="1"/>
        <v>3</v>
      </c>
      <c r="J40" s="4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46"/>
      <c r="B41" s="41" t="s">
        <v>53</v>
      </c>
      <c r="C41" s="29" t="b">
        <v>0</v>
      </c>
      <c r="D41" s="30" t="b">
        <v>0</v>
      </c>
      <c r="E41" s="30" t="b">
        <v>0</v>
      </c>
      <c r="F41" s="30" t="b">
        <v>1</v>
      </c>
      <c r="G41" s="30" t="b">
        <v>0</v>
      </c>
      <c r="H41" s="31" t="b">
        <v>0</v>
      </c>
      <c r="I41" s="32">
        <f t="shared" si="1"/>
        <v>2</v>
      </c>
      <c r="J41" s="4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46"/>
      <c r="B42" s="41" t="s">
        <v>54</v>
      </c>
      <c r="C42" s="29" t="b">
        <v>0</v>
      </c>
      <c r="D42" s="30" t="b">
        <v>0</v>
      </c>
      <c r="E42" s="30" t="b">
        <v>0</v>
      </c>
      <c r="F42" s="30" t="b">
        <v>0</v>
      </c>
      <c r="G42" s="30" t="b">
        <v>1</v>
      </c>
      <c r="H42" s="31" t="b">
        <v>0</v>
      </c>
      <c r="I42" s="32">
        <f t="shared" si="1"/>
        <v>1</v>
      </c>
      <c r="J42" s="4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46"/>
      <c r="B43" s="62" t="s">
        <v>55</v>
      </c>
      <c r="C43" s="47" t="b">
        <v>0</v>
      </c>
      <c r="D43" s="48" t="b">
        <v>0</v>
      </c>
      <c r="E43" s="48" t="b">
        <v>0</v>
      </c>
      <c r="F43" s="48" t="b">
        <v>0</v>
      </c>
      <c r="G43" s="48" t="b">
        <v>1</v>
      </c>
      <c r="H43" s="49" t="b">
        <v>0</v>
      </c>
      <c r="I43" s="50">
        <f t="shared" si="1"/>
        <v>1</v>
      </c>
      <c r="J43" s="6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9" t="s">
        <v>56</v>
      </c>
      <c r="B44" s="44" t="s">
        <v>57</v>
      </c>
      <c r="C44" s="52" t="b">
        <v>0</v>
      </c>
      <c r="D44" s="53" t="b">
        <v>1</v>
      </c>
      <c r="E44" s="53" t="b">
        <v>0</v>
      </c>
      <c r="F44" s="53" t="b">
        <v>0</v>
      </c>
      <c r="G44" s="53" t="b">
        <v>0</v>
      </c>
      <c r="H44" s="54" t="b">
        <v>0</v>
      </c>
      <c r="I44" s="55">
        <f t="shared" si="1"/>
        <v>4</v>
      </c>
      <c r="J44" s="45">
        <f>IF(SUM(I44:I49)=0,NA(),AVERAGEIF(I44:I49,"&lt;&gt;0"))</f>
        <v>3.166666667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7"/>
      <c r="B45" s="64" t="s">
        <v>58</v>
      </c>
      <c r="C45" s="29" t="b">
        <v>1</v>
      </c>
      <c r="D45" s="30" t="b">
        <v>0</v>
      </c>
      <c r="E45" s="30" t="b">
        <v>0</v>
      </c>
      <c r="F45" s="30" t="b">
        <v>0</v>
      </c>
      <c r="G45" s="30" t="b">
        <v>0</v>
      </c>
      <c r="H45" s="31" t="b">
        <v>0</v>
      </c>
      <c r="I45" s="32">
        <f t="shared" si="1"/>
        <v>5</v>
      </c>
      <c r="J45" s="4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7"/>
      <c r="B46" s="41" t="s">
        <v>59</v>
      </c>
      <c r="C46" s="29" t="b">
        <v>1</v>
      </c>
      <c r="D46" s="30" t="b">
        <v>0</v>
      </c>
      <c r="E46" s="30" t="b">
        <v>0</v>
      </c>
      <c r="F46" s="30" t="b">
        <v>0</v>
      </c>
      <c r="G46" s="30" t="b">
        <v>0</v>
      </c>
      <c r="H46" s="31" t="b">
        <v>0</v>
      </c>
      <c r="I46" s="32">
        <f t="shared" si="1"/>
        <v>5</v>
      </c>
      <c r="J46" s="4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7"/>
      <c r="B47" s="42" t="s">
        <v>60</v>
      </c>
      <c r="C47" s="29" t="b">
        <v>0</v>
      </c>
      <c r="D47" s="30" t="b">
        <v>0</v>
      </c>
      <c r="E47" s="30" t="b">
        <v>0</v>
      </c>
      <c r="F47" s="30" t="b">
        <v>1</v>
      </c>
      <c r="G47" s="30" t="b">
        <v>0</v>
      </c>
      <c r="H47" s="31" t="b">
        <v>0</v>
      </c>
      <c r="I47" s="32">
        <f t="shared" si="1"/>
        <v>2</v>
      </c>
      <c r="J47" s="4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7"/>
      <c r="B48" s="41" t="s">
        <v>61</v>
      </c>
      <c r="C48" s="29" t="b">
        <v>0</v>
      </c>
      <c r="D48" s="30" t="b">
        <v>0</v>
      </c>
      <c r="E48" s="30" t="b">
        <v>0</v>
      </c>
      <c r="F48" s="30" t="b">
        <v>1</v>
      </c>
      <c r="G48" s="30" t="b">
        <v>0</v>
      </c>
      <c r="H48" s="31" t="b">
        <v>0</v>
      </c>
      <c r="I48" s="32">
        <f t="shared" si="1"/>
        <v>2</v>
      </c>
      <c r="J48" s="4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4"/>
      <c r="B49" s="65" t="s">
        <v>62</v>
      </c>
      <c r="C49" s="47" t="b">
        <v>0</v>
      </c>
      <c r="D49" s="48" t="b">
        <v>0</v>
      </c>
      <c r="E49" s="48" t="b">
        <v>0</v>
      </c>
      <c r="F49" s="48" t="b">
        <v>0</v>
      </c>
      <c r="G49" s="48" t="b">
        <v>1</v>
      </c>
      <c r="H49" s="49" t="b">
        <v>0</v>
      </c>
      <c r="I49" s="50">
        <f t="shared" si="1"/>
        <v>1</v>
      </c>
      <c r="J49" s="5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66"/>
      <c r="B50" s="6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68" t="str">
        <f>A7</f>
        <v>Командная и Техническая Гибкость</v>
      </c>
      <c r="B51" s="69">
        <f>J7</f>
        <v>2.6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68" t="str">
        <f>A13</f>
        <v>Agile-поставка Продуктов</v>
      </c>
      <c r="B52" s="69">
        <f>J13</f>
        <v>2.833333333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68" t="str">
        <f>A19</f>
        <v>Поставка Корпоративных Решений</v>
      </c>
      <c r="B53" s="69">
        <f>J19</f>
        <v>3.2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68" t="str">
        <f>A25</f>
        <v>Lean-управление Портфелем</v>
      </c>
      <c r="B54" s="69">
        <f>J25</f>
        <v>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68" t="str">
        <f>A32</f>
        <v>Lean-Agile Лидерство</v>
      </c>
      <c r="B55" s="69">
        <f>J32</f>
        <v>3.5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68" t="str">
        <f>A38</f>
        <v>Организационная Гибкость</v>
      </c>
      <c r="B56" s="69">
        <f>J38</f>
        <v>2.166666667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68" t="str">
        <f>A44</f>
        <v>Культура Непрерывного Обучения</v>
      </c>
      <c r="B57" s="69">
        <f>J44</f>
        <v>3.166666667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66"/>
      <c r="B58" s="6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66"/>
      <c r="B59" s="6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66"/>
      <c r="B60" s="6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70"/>
      <c r="B61" s="6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70"/>
      <c r="B62" s="6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70"/>
      <c r="B63" s="6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70"/>
      <c r="B64" s="6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70"/>
      <c r="B65" s="6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70"/>
      <c r="B66" s="6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70"/>
      <c r="B67" s="6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70"/>
      <c r="B68" s="6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70"/>
      <c r="B69" s="6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70"/>
      <c r="B70" s="6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70"/>
      <c r="B71" s="6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70"/>
      <c r="B72" s="6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70"/>
      <c r="B73" s="6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70"/>
      <c r="B74" s="6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70"/>
      <c r="B75" s="6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70"/>
      <c r="B76" s="6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70"/>
      <c r="B77" s="6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70"/>
      <c r="B78" s="6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70"/>
      <c r="B79" s="6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70"/>
      <c r="B80" s="6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70"/>
      <c r="B81" s="6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70"/>
      <c r="B82" s="6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70"/>
      <c r="B83" s="6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70"/>
      <c r="B84" s="6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70"/>
      <c r="B85" s="6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70"/>
      <c r="B86" s="6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70"/>
      <c r="B87" s="6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70"/>
      <c r="B88" s="6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70"/>
      <c r="B89" s="6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70"/>
      <c r="B90" s="6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70"/>
      <c r="B91" s="6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70"/>
      <c r="B92" s="6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70"/>
      <c r="B93" s="6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70"/>
      <c r="B94" s="6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70"/>
      <c r="B95" s="6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70"/>
      <c r="B96" s="6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70"/>
      <c r="B97" s="6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70"/>
      <c r="B98" s="6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70"/>
      <c r="B99" s="6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70"/>
      <c r="B100" s="6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70"/>
      <c r="B101" s="6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70"/>
      <c r="B102" s="6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70"/>
      <c r="B103" s="6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70"/>
      <c r="B104" s="6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70"/>
      <c r="B105" s="6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70"/>
      <c r="B106" s="6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70"/>
      <c r="B107" s="6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70"/>
      <c r="B108" s="6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70"/>
      <c r="B109" s="6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70"/>
      <c r="B110" s="6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70"/>
      <c r="B111" s="6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70"/>
      <c r="B112" s="6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70"/>
      <c r="B113" s="6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70"/>
      <c r="B114" s="6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70"/>
      <c r="B115" s="6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70"/>
      <c r="B116" s="6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70"/>
      <c r="B117" s="6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70"/>
      <c r="B118" s="6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70"/>
      <c r="B119" s="6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70"/>
      <c r="B120" s="6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70"/>
      <c r="B121" s="6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70"/>
      <c r="B122" s="6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70"/>
      <c r="B123" s="6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70"/>
      <c r="B124" s="6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70"/>
      <c r="B125" s="6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70"/>
      <c r="B126" s="6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70"/>
      <c r="B127" s="6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70"/>
      <c r="B128" s="6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70"/>
      <c r="B129" s="6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70"/>
      <c r="B130" s="6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70"/>
      <c r="B131" s="6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70"/>
      <c r="B132" s="6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70"/>
      <c r="B133" s="6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70"/>
      <c r="B134" s="6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70"/>
      <c r="B135" s="6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70"/>
      <c r="B136" s="6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70"/>
      <c r="B137" s="6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70"/>
      <c r="B138" s="6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70"/>
      <c r="B139" s="6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70"/>
      <c r="B140" s="6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70"/>
      <c r="B141" s="6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70"/>
      <c r="B142" s="6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70"/>
      <c r="B143" s="6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70"/>
      <c r="B144" s="6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70"/>
      <c r="B145" s="6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70"/>
      <c r="B146" s="6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70"/>
      <c r="B147" s="6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70"/>
      <c r="B148" s="6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70"/>
      <c r="B149" s="6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70"/>
      <c r="B150" s="6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70"/>
      <c r="B151" s="6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70"/>
      <c r="B152" s="6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70"/>
      <c r="B153" s="6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70"/>
      <c r="B154" s="6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70"/>
      <c r="B155" s="6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70"/>
      <c r="B156" s="6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70"/>
      <c r="B157" s="6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70"/>
      <c r="B158" s="6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70"/>
      <c r="B159" s="6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70"/>
      <c r="B160" s="6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70"/>
      <c r="B161" s="6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70"/>
      <c r="B162" s="6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70"/>
      <c r="B163" s="6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70"/>
      <c r="B164" s="6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70"/>
      <c r="B165" s="6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70"/>
      <c r="B166" s="6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70"/>
      <c r="B167" s="6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70"/>
      <c r="B168" s="6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70"/>
      <c r="B169" s="6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70"/>
      <c r="B170" s="6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70"/>
      <c r="B171" s="6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70"/>
      <c r="B172" s="6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70"/>
      <c r="B173" s="6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70"/>
      <c r="B174" s="6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70"/>
      <c r="B175" s="6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70"/>
      <c r="B176" s="6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70"/>
      <c r="B177" s="6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70"/>
      <c r="B178" s="6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70"/>
      <c r="B179" s="6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70"/>
      <c r="B180" s="6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70"/>
      <c r="B181" s="6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70"/>
      <c r="B182" s="6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70"/>
      <c r="B183" s="6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70"/>
      <c r="B184" s="6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70"/>
      <c r="B185" s="6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70"/>
      <c r="B186" s="6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70"/>
      <c r="B187" s="6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70"/>
      <c r="B188" s="6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70"/>
      <c r="B189" s="6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70"/>
      <c r="B190" s="6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70"/>
      <c r="B191" s="6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70"/>
      <c r="B192" s="6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70"/>
      <c r="B193" s="6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70"/>
      <c r="B194" s="6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70"/>
      <c r="B195" s="6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70"/>
      <c r="B196" s="6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70"/>
      <c r="B197" s="6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70"/>
      <c r="B198" s="6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70"/>
      <c r="B199" s="6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70"/>
      <c r="B200" s="6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70"/>
      <c r="B201" s="6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70"/>
      <c r="B202" s="6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70"/>
      <c r="B203" s="6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70"/>
      <c r="B204" s="6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70"/>
      <c r="B205" s="6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70"/>
      <c r="B206" s="6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70"/>
      <c r="B207" s="6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70"/>
      <c r="B208" s="6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70"/>
      <c r="B209" s="6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70"/>
      <c r="B210" s="6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70"/>
      <c r="B211" s="6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70"/>
      <c r="B212" s="6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70"/>
      <c r="B213" s="6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70"/>
      <c r="B214" s="6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70"/>
      <c r="B215" s="6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70"/>
      <c r="B216" s="6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70"/>
      <c r="B217" s="6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70"/>
      <c r="B218" s="6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70"/>
      <c r="B219" s="6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70"/>
      <c r="B220" s="6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70"/>
      <c r="B221" s="6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70"/>
      <c r="B222" s="6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70"/>
      <c r="B223" s="6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70"/>
      <c r="B224" s="6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70"/>
      <c r="B225" s="6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70"/>
      <c r="B226" s="6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70"/>
      <c r="B227" s="6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70"/>
      <c r="B228" s="6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70"/>
      <c r="B229" s="6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70"/>
      <c r="B230" s="6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70"/>
      <c r="B231" s="6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70"/>
      <c r="B232" s="6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70"/>
      <c r="B233" s="6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70"/>
      <c r="B234" s="6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70"/>
      <c r="B235" s="6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70"/>
      <c r="B236" s="6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70"/>
      <c r="B237" s="6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70"/>
      <c r="B238" s="6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70"/>
      <c r="B239" s="6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70"/>
      <c r="B240" s="6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70"/>
      <c r="B241" s="6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70"/>
      <c r="B242" s="6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70"/>
      <c r="B243" s="6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70"/>
      <c r="B244" s="6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70"/>
      <c r="B245" s="6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70"/>
      <c r="B246" s="6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70"/>
      <c r="B247" s="6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70"/>
      <c r="B248" s="6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70"/>
      <c r="B249" s="6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70"/>
      <c r="B250" s="6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70"/>
      <c r="B251" s="6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70"/>
      <c r="B252" s="6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70"/>
      <c r="B253" s="6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70"/>
      <c r="B254" s="6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70"/>
      <c r="B255" s="6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70"/>
      <c r="B256" s="6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70"/>
      <c r="B257" s="6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70"/>
      <c r="B258" s="6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70"/>
      <c r="B259" s="6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70"/>
      <c r="B260" s="6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70"/>
      <c r="B261" s="6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70"/>
      <c r="B262" s="6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70"/>
      <c r="B263" s="6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70"/>
      <c r="B264" s="6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70"/>
      <c r="B265" s="6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70"/>
      <c r="B266" s="6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70"/>
      <c r="B267" s="6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70"/>
      <c r="B268" s="6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70"/>
      <c r="B269" s="6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70"/>
      <c r="B270" s="6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70"/>
      <c r="B271" s="6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70"/>
      <c r="B272" s="6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70"/>
      <c r="B273" s="6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70"/>
      <c r="B274" s="6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70"/>
      <c r="B275" s="6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70"/>
      <c r="B276" s="6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70"/>
      <c r="B277" s="6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70"/>
      <c r="B278" s="6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70"/>
      <c r="B279" s="6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70"/>
      <c r="B280" s="6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70"/>
      <c r="B281" s="6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70"/>
      <c r="B282" s="6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70"/>
      <c r="B283" s="6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70"/>
      <c r="B284" s="6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70"/>
      <c r="B285" s="6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70"/>
      <c r="B286" s="6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70"/>
      <c r="B287" s="6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70"/>
      <c r="B288" s="6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70"/>
      <c r="B289" s="6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70"/>
      <c r="B290" s="6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70"/>
      <c r="B291" s="6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70"/>
      <c r="B292" s="6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70"/>
      <c r="B293" s="6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70"/>
      <c r="B294" s="6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70"/>
      <c r="B295" s="6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70"/>
      <c r="B296" s="6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70"/>
      <c r="B297" s="6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70"/>
      <c r="B298" s="6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70"/>
      <c r="B299" s="6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70"/>
      <c r="B300" s="6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70"/>
      <c r="B301" s="6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70"/>
      <c r="B302" s="6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70"/>
      <c r="B303" s="6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70"/>
      <c r="B304" s="6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70"/>
      <c r="B305" s="6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70"/>
      <c r="B306" s="6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70"/>
      <c r="B307" s="6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70"/>
      <c r="B308" s="6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70"/>
      <c r="B309" s="6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70"/>
      <c r="B310" s="6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70"/>
      <c r="B311" s="6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70"/>
      <c r="B312" s="6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70"/>
      <c r="B313" s="6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70"/>
      <c r="B314" s="6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70"/>
      <c r="B315" s="6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70"/>
      <c r="B316" s="6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70"/>
      <c r="B317" s="6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70"/>
      <c r="B318" s="6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70"/>
      <c r="B319" s="6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70"/>
      <c r="B320" s="6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70"/>
      <c r="B321" s="6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70"/>
      <c r="B322" s="6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70"/>
      <c r="B323" s="6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70"/>
      <c r="B324" s="6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70"/>
      <c r="B325" s="6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70"/>
      <c r="B326" s="6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70"/>
      <c r="B327" s="6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70"/>
      <c r="B328" s="6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70"/>
      <c r="B329" s="6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70"/>
      <c r="B330" s="6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70"/>
      <c r="B331" s="6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70"/>
      <c r="B332" s="6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70"/>
      <c r="B333" s="6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70"/>
      <c r="B334" s="6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70"/>
      <c r="B335" s="6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70"/>
      <c r="B336" s="6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70"/>
      <c r="B337" s="6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70"/>
      <c r="B338" s="6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70"/>
      <c r="B339" s="6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70"/>
      <c r="B340" s="6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70"/>
      <c r="B341" s="6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70"/>
      <c r="B342" s="6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70"/>
      <c r="B343" s="6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70"/>
      <c r="B344" s="6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70"/>
      <c r="B345" s="6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70"/>
      <c r="B346" s="6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70"/>
      <c r="B347" s="6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70"/>
      <c r="B348" s="6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70"/>
      <c r="B349" s="6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70"/>
      <c r="B350" s="6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70"/>
      <c r="B351" s="6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70"/>
      <c r="B352" s="6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70"/>
      <c r="B353" s="6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70"/>
      <c r="B354" s="6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70"/>
      <c r="B355" s="6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70"/>
      <c r="B356" s="6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70"/>
      <c r="B357" s="6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70"/>
      <c r="B358" s="6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70"/>
      <c r="B359" s="6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70"/>
      <c r="B360" s="6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70"/>
      <c r="B361" s="6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70"/>
      <c r="B362" s="6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70"/>
      <c r="B363" s="6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70"/>
      <c r="B364" s="6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70"/>
      <c r="B365" s="6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70"/>
      <c r="B366" s="6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70"/>
      <c r="B367" s="6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70"/>
      <c r="B368" s="6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70"/>
      <c r="B369" s="6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70"/>
      <c r="B370" s="6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70"/>
      <c r="B371" s="6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70"/>
      <c r="B372" s="6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70"/>
      <c r="B373" s="6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70"/>
      <c r="B374" s="6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70"/>
      <c r="B375" s="6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70"/>
      <c r="B376" s="6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70"/>
      <c r="B377" s="6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70"/>
      <c r="B378" s="6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70"/>
      <c r="B379" s="6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70"/>
      <c r="B380" s="6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70"/>
      <c r="B381" s="6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70"/>
      <c r="B382" s="6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70"/>
      <c r="B383" s="6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70"/>
      <c r="B384" s="6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70"/>
      <c r="B385" s="6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70"/>
      <c r="B386" s="6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70"/>
      <c r="B387" s="6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70"/>
      <c r="B388" s="6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70"/>
      <c r="B389" s="6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70"/>
      <c r="B390" s="6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70"/>
      <c r="B391" s="6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70"/>
      <c r="B392" s="6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70"/>
      <c r="B393" s="6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70"/>
      <c r="B394" s="6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70"/>
      <c r="B395" s="6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70"/>
      <c r="B396" s="6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70"/>
      <c r="B397" s="6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70"/>
      <c r="B398" s="6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70"/>
      <c r="B399" s="6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70"/>
      <c r="B400" s="6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70"/>
      <c r="B401" s="6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70"/>
      <c r="B402" s="6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70"/>
      <c r="B403" s="6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70"/>
      <c r="B404" s="6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70"/>
      <c r="B405" s="6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70"/>
      <c r="B406" s="6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70"/>
      <c r="B407" s="6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70"/>
      <c r="B408" s="6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70"/>
      <c r="B409" s="6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70"/>
      <c r="B410" s="6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70"/>
      <c r="B411" s="6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70"/>
      <c r="B412" s="6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70"/>
      <c r="B413" s="6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70"/>
      <c r="B414" s="6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70"/>
      <c r="B415" s="6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70"/>
      <c r="B416" s="6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70"/>
      <c r="B417" s="6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70"/>
      <c r="B418" s="6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70"/>
      <c r="B419" s="6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70"/>
      <c r="B420" s="6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70"/>
      <c r="B421" s="6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70"/>
      <c r="B422" s="6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70"/>
      <c r="B423" s="6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70"/>
      <c r="B424" s="6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70"/>
      <c r="B425" s="6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70"/>
      <c r="B426" s="6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70"/>
      <c r="B427" s="6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70"/>
      <c r="B428" s="6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70"/>
      <c r="B429" s="6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70"/>
      <c r="B430" s="6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70"/>
      <c r="B431" s="6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70"/>
      <c r="B432" s="6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70"/>
      <c r="B433" s="6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70"/>
      <c r="B434" s="6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70"/>
      <c r="B435" s="6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70"/>
      <c r="B436" s="6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70"/>
      <c r="B437" s="6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70"/>
      <c r="B438" s="6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70"/>
      <c r="B439" s="6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70"/>
      <c r="B440" s="6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70"/>
      <c r="B441" s="6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70"/>
      <c r="B442" s="6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70"/>
      <c r="B443" s="6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70"/>
      <c r="B444" s="6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70"/>
      <c r="B445" s="6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70"/>
      <c r="B446" s="6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70"/>
      <c r="B447" s="6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70"/>
      <c r="B448" s="6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70"/>
      <c r="B449" s="6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70"/>
      <c r="B450" s="6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70"/>
      <c r="B451" s="6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70"/>
      <c r="B452" s="6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70"/>
      <c r="B453" s="6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70"/>
      <c r="B454" s="6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70"/>
      <c r="B455" s="6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70"/>
      <c r="B456" s="6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70"/>
      <c r="B457" s="6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70"/>
      <c r="B458" s="6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70"/>
      <c r="B459" s="6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70"/>
      <c r="B460" s="6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70"/>
      <c r="B461" s="6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70"/>
      <c r="B462" s="6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70"/>
      <c r="B463" s="6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70"/>
      <c r="B464" s="6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70"/>
      <c r="B465" s="6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70"/>
      <c r="B466" s="6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70"/>
      <c r="B467" s="6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70"/>
      <c r="B468" s="6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70"/>
      <c r="B469" s="6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70"/>
      <c r="B470" s="6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70"/>
      <c r="B471" s="6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70"/>
      <c r="B472" s="6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70"/>
      <c r="B473" s="6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70"/>
      <c r="B474" s="6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70"/>
      <c r="B475" s="6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70"/>
      <c r="B476" s="6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70"/>
      <c r="B477" s="6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70"/>
      <c r="B478" s="6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70"/>
      <c r="B479" s="6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70"/>
      <c r="B480" s="6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70"/>
      <c r="B481" s="6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70"/>
      <c r="B482" s="6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70"/>
      <c r="B483" s="6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70"/>
      <c r="B484" s="6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70"/>
      <c r="B485" s="6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70"/>
      <c r="B486" s="6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70"/>
      <c r="B487" s="6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70"/>
      <c r="B488" s="6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70"/>
      <c r="B489" s="6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70"/>
      <c r="B490" s="6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70"/>
      <c r="B491" s="6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70"/>
      <c r="B492" s="6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70"/>
      <c r="B493" s="6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70"/>
      <c r="B494" s="6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70"/>
      <c r="B495" s="6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70"/>
      <c r="B496" s="6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70"/>
      <c r="B497" s="6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70"/>
      <c r="B498" s="6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70"/>
      <c r="B499" s="6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70"/>
      <c r="B500" s="6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70"/>
      <c r="B501" s="6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70"/>
      <c r="B502" s="6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70"/>
      <c r="B503" s="6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70"/>
      <c r="B504" s="6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70"/>
      <c r="B505" s="6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70"/>
      <c r="B506" s="6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70"/>
      <c r="B507" s="6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70"/>
      <c r="B508" s="6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70"/>
      <c r="B509" s="6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70"/>
      <c r="B510" s="6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70"/>
      <c r="B511" s="6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70"/>
      <c r="B512" s="6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70"/>
      <c r="B513" s="6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70"/>
      <c r="B514" s="6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70"/>
      <c r="B515" s="6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70"/>
      <c r="B516" s="6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70"/>
      <c r="B517" s="6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70"/>
      <c r="B518" s="6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70"/>
      <c r="B519" s="6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70"/>
      <c r="B520" s="6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70"/>
      <c r="B521" s="6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70"/>
      <c r="B522" s="6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70"/>
      <c r="B523" s="6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70"/>
      <c r="B524" s="6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70"/>
      <c r="B525" s="6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70"/>
      <c r="B526" s="6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70"/>
      <c r="B527" s="6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70"/>
      <c r="B528" s="6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70"/>
      <c r="B529" s="6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70"/>
      <c r="B530" s="6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70"/>
      <c r="B531" s="6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70"/>
      <c r="B532" s="6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70"/>
      <c r="B533" s="6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70"/>
      <c r="B534" s="6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70"/>
      <c r="B535" s="6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70"/>
      <c r="B536" s="6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70"/>
      <c r="B537" s="6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70"/>
      <c r="B538" s="6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70"/>
      <c r="B539" s="6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70"/>
      <c r="B540" s="6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70"/>
      <c r="B541" s="6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70"/>
      <c r="B542" s="6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70"/>
      <c r="B543" s="6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70"/>
      <c r="B544" s="6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70"/>
      <c r="B545" s="6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70"/>
      <c r="B546" s="6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70"/>
      <c r="B547" s="6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70"/>
      <c r="B548" s="6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70"/>
      <c r="B549" s="6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70"/>
      <c r="B550" s="6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70"/>
      <c r="B551" s="6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70"/>
      <c r="B552" s="6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70"/>
      <c r="B553" s="6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70"/>
      <c r="B554" s="6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70"/>
      <c r="B555" s="6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70"/>
      <c r="B556" s="6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70"/>
      <c r="B557" s="6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70"/>
      <c r="B558" s="6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70"/>
      <c r="B559" s="6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70"/>
      <c r="B560" s="6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70"/>
      <c r="B561" s="6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70"/>
      <c r="B562" s="6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70"/>
      <c r="B563" s="6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70"/>
      <c r="B564" s="6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70"/>
      <c r="B565" s="6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70"/>
      <c r="B566" s="6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70"/>
      <c r="B567" s="6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70"/>
      <c r="B568" s="6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70"/>
      <c r="B569" s="6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70"/>
      <c r="B570" s="6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70"/>
      <c r="B571" s="6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70"/>
      <c r="B572" s="6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70"/>
      <c r="B573" s="6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70"/>
      <c r="B574" s="6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70"/>
      <c r="B575" s="6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70"/>
      <c r="B576" s="6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70"/>
      <c r="B577" s="6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70"/>
      <c r="B578" s="6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70"/>
      <c r="B579" s="6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70"/>
      <c r="B580" s="6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70"/>
      <c r="B581" s="6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70"/>
      <c r="B582" s="6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70"/>
      <c r="B583" s="6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70"/>
      <c r="B584" s="6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70"/>
      <c r="B585" s="6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70"/>
      <c r="B586" s="6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70"/>
      <c r="B587" s="6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70"/>
      <c r="B588" s="6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70"/>
      <c r="B589" s="6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70"/>
      <c r="B590" s="6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70"/>
      <c r="B591" s="6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70"/>
      <c r="B592" s="6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70"/>
      <c r="B593" s="6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70"/>
      <c r="B594" s="6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70"/>
      <c r="B595" s="6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70"/>
      <c r="B596" s="6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70"/>
      <c r="B597" s="6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70"/>
      <c r="B598" s="6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70"/>
      <c r="B599" s="6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70"/>
      <c r="B600" s="6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70"/>
      <c r="B601" s="6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70"/>
      <c r="B602" s="6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70"/>
      <c r="B603" s="6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70"/>
      <c r="B604" s="6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70"/>
      <c r="B605" s="6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70"/>
      <c r="B606" s="6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70"/>
      <c r="B607" s="6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70"/>
      <c r="B608" s="6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70"/>
      <c r="B609" s="6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70"/>
      <c r="B610" s="6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70"/>
      <c r="B611" s="6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70"/>
      <c r="B612" s="6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70"/>
      <c r="B613" s="6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70"/>
      <c r="B614" s="6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70"/>
      <c r="B615" s="6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70"/>
      <c r="B616" s="6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70"/>
      <c r="B617" s="6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70"/>
      <c r="B618" s="6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70"/>
      <c r="B619" s="6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70"/>
      <c r="B620" s="6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70"/>
      <c r="B621" s="6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70"/>
      <c r="B622" s="6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70"/>
      <c r="B623" s="6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70"/>
      <c r="B624" s="6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70"/>
      <c r="B625" s="6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70"/>
      <c r="B626" s="6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70"/>
      <c r="B627" s="6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70"/>
      <c r="B628" s="6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70"/>
      <c r="B629" s="6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70"/>
      <c r="B630" s="6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70"/>
      <c r="B631" s="6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70"/>
      <c r="B632" s="6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70"/>
      <c r="B633" s="6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70"/>
      <c r="B634" s="6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70"/>
      <c r="B635" s="6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70"/>
      <c r="B636" s="6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70"/>
      <c r="B637" s="6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70"/>
      <c r="B638" s="6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70"/>
      <c r="B639" s="6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70"/>
      <c r="B640" s="6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70"/>
      <c r="B641" s="6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70"/>
      <c r="B642" s="6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70"/>
      <c r="B643" s="6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70"/>
      <c r="B644" s="6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70"/>
      <c r="B645" s="6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70"/>
      <c r="B646" s="6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70"/>
      <c r="B647" s="6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70"/>
      <c r="B648" s="6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70"/>
      <c r="B649" s="6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70"/>
      <c r="B650" s="6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70"/>
      <c r="B651" s="6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70"/>
      <c r="B652" s="6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70"/>
      <c r="B653" s="6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70"/>
      <c r="B654" s="6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70"/>
      <c r="B655" s="6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70"/>
      <c r="B656" s="6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70"/>
      <c r="B657" s="6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70"/>
      <c r="B658" s="6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70"/>
      <c r="B659" s="6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70"/>
      <c r="B660" s="6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70"/>
      <c r="B661" s="6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70"/>
      <c r="B662" s="6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70"/>
      <c r="B663" s="6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70"/>
      <c r="B664" s="6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70"/>
      <c r="B665" s="6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70"/>
      <c r="B666" s="6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70"/>
      <c r="B667" s="6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70"/>
      <c r="B668" s="6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70"/>
      <c r="B669" s="6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70"/>
      <c r="B670" s="6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70"/>
      <c r="B671" s="6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70"/>
      <c r="B672" s="6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70"/>
      <c r="B673" s="6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70"/>
      <c r="B674" s="6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70"/>
      <c r="B675" s="6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70"/>
      <c r="B676" s="6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70"/>
      <c r="B677" s="6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70"/>
      <c r="B678" s="6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70"/>
      <c r="B679" s="6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70"/>
      <c r="B680" s="6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70"/>
      <c r="B681" s="6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70"/>
      <c r="B682" s="6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70"/>
      <c r="B683" s="6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70"/>
      <c r="B684" s="6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70"/>
      <c r="B685" s="6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70"/>
      <c r="B686" s="6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70"/>
      <c r="B687" s="6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70"/>
      <c r="B688" s="6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70"/>
      <c r="B689" s="6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70"/>
      <c r="B690" s="6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70"/>
      <c r="B691" s="6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70"/>
      <c r="B692" s="6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70"/>
      <c r="B693" s="6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70"/>
      <c r="B694" s="6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70"/>
      <c r="B695" s="6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70"/>
      <c r="B696" s="6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70"/>
      <c r="B697" s="6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70"/>
      <c r="B698" s="6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70"/>
      <c r="B699" s="6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70"/>
      <c r="B700" s="6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70"/>
      <c r="B701" s="6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70"/>
      <c r="B702" s="6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70"/>
      <c r="B703" s="6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70"/>
      <c r="B704" s="6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70"/>
      <c r="B705" s="6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70"/>
      <c r="B706" s="6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70"/>
      <c r="B707" s="6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70"/>
      <c r="B708" s="6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70"/>
      <c r="B709" s="6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70"/>
      <c r="B710" s="6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70"/>
      <c r="B711" s="6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70"/>
      <c r="B712" s="6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70"/>
      <c r="B713" s="6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70"/>
      <c r="B714" s="6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70"/>
      <c r="B715" s="6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70"/>
      <c r="B716" s="6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70"/>
      <c r="B717" s="6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70"/>
      <c r="B718" s="6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70"/>
      <c r="B719" s="6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70"/>
      <c r="B720" s="6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70"/>
      <c r="B721" s="6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70"/>
      <c r="B722" s="6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70"/>
      <c r="B723" s="6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70"/>
      <c r="B724" s="6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70"/>
      <c r="B725" s="6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70"/>
      <c r="B726" s="6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70"/>
      <c r="B727" s="6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70"/>
      <c r="B728" s="6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70"/>
      <c r="B729" s="6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70"/>
      <c r="B730" s="6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70"/>
      <c r="B731" s="6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70"/>
      <c r="B732" s="6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70"/>
      <c r="B733" s="6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70"/>
      <c r="B734" s="6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70"/>
      <c r="B735" s="6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70"/>
      <c r="B736" s="6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70"/>
      <c r="B737" s="6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70"/>
      <c r="B738" s="6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70"/>
      <c r="B739" s="6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70"/>
      <c r="B740" s="6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70"/>
      <c r="B741" s="6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70"/>
      <c r="B742" s="6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70"/>
      <c r="B743" s="6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70"/>
      <c r="B744" s="6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70"/>
      <c r="B745" s="6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70"/>
      <c r="B746" s="6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70"/>
      <c r="B747" s="6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70"/>
      <c r="B748" s="6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70"/>
      <c r="B749" s="6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70"/>
      <c r="B750" s="6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70"/>
      <c r="B751" s="6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70"/>
      <c r="B752" s="6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70"/>
      <c r="B753" s="6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70"/>
      <c r="B754" s="6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70"/>
      <c r="B755" s="6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70"/>
      <c r="B756" s="6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70"/>
      <c r="B757" s="6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70"/>
      <c r="B758" s="6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70"/>
      <c r="B759" s="6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70"/>
      <c r="B760" s="6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70"/>
      <c r="B761" s="6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70"/>
      <c r="B762" s="6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70"/>
      <c r="B763" s="6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70"/>
      <c r="B764" s="6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70"/>
      <c r="B765" s="6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70"/>
      <c r="B766" s="6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70"/>
      <c r="B767" s="6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70"/>
      <c r="B768" s="6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70"/>
      <c r="B769" s="6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70"/>
      <c r="B770" s="6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70"/>
      <c r="B771" s="6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70"/>
      <c r="B772" s="6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70"/>
      <c r="B773" s="6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70"/>
      <c r="B774" s="6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70"/>
      <c r="B775" s="6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70"/>
      <c r="B776" s="6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70"/>
      <c r="B777" s="6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70"/>
      <c r="B778" s="6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70"/>
      <c r="B779" s="6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70"/>
      <c r="B780" s="6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70"/>
      <c r="B781" s="6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70"/>
      <c r="B782" s="6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70"/>
      <c r="B783" s="6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70"/>
      <c r="B784" s="6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70"/>
      <c r="B785" s="6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70"/>
      <c r="B786" s="6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70"/>
      <c r="B787" s="6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70"/>
      <c r="B788" s="6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70"/>
      <c r="B789" s="6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70"/>
      <c r="B790" s="6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70"/>
      <c r="B791" s="6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70"/>
      <c r="B792" s="6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70"/>
      <c r="B793" s="6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70"/>
      <c r="B794" s="6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70"/>
      <c r="B795" s="6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70"/>
      <c r="B796" s="6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70"/>
      <c r="B797" s="6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70"/>
      <c r="B798" s="6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70"/>
      <c r="B799" s="6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70"/>
      <c r="B800" s="6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70"/>
      <c r="B801" s="6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70"/>
      <c r="B802" s="6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70"/>
      <c r="B803" s="6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70"/>
      <c r="B804" s="6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70"/>
      <c r="B805" s="6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70"/>
      <c r="B806" s="6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70"/>
      <c r="B807" s="6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70"/>
      <c r="B808" s="6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70"/>
      <c r="B809" s="6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70"/>
      <c r="B810" s="6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70"/>
      <c r="B811" s="6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70"/>
      <c r="B812" s="6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70"/>
      <c r="B813" s="6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70"/>
      <c r="B814" s="6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70"/>
      <c r="B815" s="6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70"/>
      <c r="B816" s="6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70"/>
      <c r="B817" s="6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70"/>
      <c r="B818" s="6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70"/>
      <c r="B819" s="6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70"/>
      <c r="B820" s="6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70"/>
      <c r="B821" s="6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70"/>
      <c r="B822" s="6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70"/>
      <c r="B823" s="6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70"/>
      <c r="B824" s="6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70"/>
      <c r="B825" s="6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70"/>
      <c r="B826" s="6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70"/>
      <c r="B827" s="6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70"/>
      <c r="B828" s="6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70"/>
      <c r="B829" s="6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70"/>
      <c r="B830" s="6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70"/>
      <c r="B831" s="6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70"/>
      <c r="B832" s="6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70"/>
      <c r="B833" s="6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70"/>
      <c r="B834" s="6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70"/>
      <c r="B835" s="6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70"/>
      <c r="B836" s="6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70"/>
      <c r="B837" s="6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70"/>
      <c r="B838" s="6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70"/>
      <c r="B839" s="6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70"/>
      <c r="B840" s="6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70"/>
      <c r="B841" s="6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70"/>
      <c r="B842" s="6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70"/>
      <c r="B843" s="6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70"/>
      <c r="B844" s="6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70"/>
      <c r="B845" s="6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70"/>
      <c r="B846" s="6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70"/>
      <c r="B847" s="6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70"/>
      <c r="B848" s="6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70"/>
      <c r="B849" s="6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70"/>
      <c r="B850" s="6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70"/>
      <c r="B851" s="6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70"/>
      <c r="B852" s="6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70"/>
      <c r="B853" s="6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70"/>
      <c r="B854" s="6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70"/>
      <c r="B855" s="6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70"/>
      <c r="B856" s="6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70"/>
      <c r="B857" s="6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70"/>
      <c r="B858" s="6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70"/>
      <c r="B859" s="6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70"/>
      <c r="B860" s="6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70"/>
      <c r="B861" s="6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70"/>
      <c r="B862" s="6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70"/>
      <c r="B863" s="6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70"/>
      <c r="B864" s="6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70"/>
      <c r="B865" s="6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70"/>
      <c r="B866" s="6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70"/>
      <c r="B867" s="6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70"/>
      <c r="B868" s="6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70"/>
      <c r="B869" s="6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70"/>
      <c r="B870" s="6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70"/>
      <c r="B871" s="6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70"/>
      <c r="B872" s="6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70"/>
      <c r="B873" s="6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70"/>
      <c r="B874" s="6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70"/>
      <c r="B875" s="6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70"/>
      <c r="B876" s="6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70"/>
      <c r="B877" s="6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70"/>
      <c r="B878" s="6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70"/>
      <c r="B879" s="6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70"/>
      <c r="B880" s="6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70"/>
      <c r="B881" s="6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70"/>
      <c r="B882" s="6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70"/>
      <c r="B883" s="6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70"/>
      <c r="B884" s="6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70"/>
      <c r="B885" s="6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70"/>
      <c r="B886" s="6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70"/>
      <c r="B887" s="6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70"/>
      <c r="B888" s="6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70"/>
      <c r="B889" s="6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70"/>
      <c r="B890" s="6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70"/>
      <c r="B891" s="6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70"/>
      <c r="B892" s="6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70"/>
      <c r="B893" s="6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70"/>
      <c r="B894" s="6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70"/>
      <c r="B895" s="6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70"/>
      <c r="B896" s="6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70"/>
      <c r="B897" s="6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70"/>
      <c r="B898" s="6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70"/>
      <c r="B899" s="6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70"/>
      <c r="B900" s="6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70"/>
      <c r="B901" s="6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70"/>
      <c r="B902" s="6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70"/>
      <c r="B903" s="6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70"/>
      <c r="B904" s="6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70"/>
      <c r="B905" s="6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70"/>
      <c r="B906" s="6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70"/>
      <c r="B907" s="6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70"/>
      <c r="B908" s="6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70"/>
      <c r="B909" s="6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70"/>
      <c r="B910" s="6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70"/>
      <c r="B911" s="6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70"/>
      <c r="B912" s="6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70"/>
      <c r="B913" s="6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70"/>
      <c r="B914" s="6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70"/>
      <c r="B915" s="6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70"/>
      <c r="B916" s="6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70"/>
      <c r="B917" s="6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70"/>
      <c r="B918" s="6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70"/>
      <c r="B919" s="6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70"/>
      <c r="B920" s="6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70"/>
      <c r="B921" s="6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70"/>
      <c r="B922" s="6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70"/>
      <c r="B923" s="6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70"/>
      <c r="B924" s="6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70"/>
      <c r="B925" s="6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70"/>
      <c r="B926" s="6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70"/>
      <c r="B927" s="6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70"/>
      <c r="B928" s="6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70"/>
      <c r="B929" s="6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70"/>
      <c r="B930" s="6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70"/>
      <c r="B931" s="6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70"/>
      <c r="B932" s="6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70"/>
      <c r="B933" s="6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70"/>
      <c r="B934" s="6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70"/>
      <c r="B935" s="6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70"/>
      <c r="B936" s="6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70"/>
      <c r="B937" s="6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70"/>
      <c r="B938" s="6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70"/>
      <c r="B939" s="6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70"/>
      <c r="B940" s="6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70"/>
      <c r="B941" s="6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70"/>
      <c r="B942" s="6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70"/>
      <c r="B943" s="6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70"/>
      <c r="B944" s="6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70"/>
      <c r="B945" s="6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70"/>
      <c r="B946" s="6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70"/>
      <c r="B947" s="6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70"/>
      <c r="B948" s="6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70"/>
      <c r="B949" s="6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70"/>
      <c r="B950" s="6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70"/>
      <c r="B951" s="6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70"/>
      <c r="B952" s="6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70"/>
      <c r="B953" s="6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70"/>
      <c r="B954" s="6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70"/>
      <c r="B955" s="6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70"/>
      <c r="B956" s="6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70"/>
      <c r="B957" s="6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70"/>
      <c r="B958" s="6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70"/>
      <c r="B959" s="6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70"/>
      <c r="B960" s="6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70"/>
      <c r="B961" s="6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70"/>
      <c r="B962" s="6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70"/>
      <c r="B963" s="6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70"/>
      <c r="B964" s="6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70"/>
      <c r="B965" s="6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70"/>
      <c r="B966" s="6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70"/>
      <c r="B967" s="6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70"/>
      <c r="B968" s="6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70"/>
      <c r="B969" s="6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70"/>
      <c r="B970" s="6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70"/>
      <c r="B971" s="6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70"/>
      <c r="B972" s="6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70"/>
      <c r="B973" s="6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70"/>
      <c r="B974" s="6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70"/>
      <c r="B975" s="6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70"/>
      <c r="B976" s="6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70"/>
      <c r="B977" s="6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70"/>
      <c r="B978" s="6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70"/>
      <c r="B979" s="6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70"/>
      <c r="B980" s="6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70"/>
      <c r="B981" s="6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70"/>
      <c r="B982" s="6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70"/>
      <c r="B983" s="6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70"/>
      <c r="B984" s="6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70"/>
      <c r="B985" s="6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70"/>
      <c r="B986" s="6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70"/>
      <c r="B987" s="6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70"/>
      <c r="B988" s="6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70"/>
      <c r="B989" s="6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70"/>
      <c r="B990" s="6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70"/>
      <c r="B991" s="6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70"/>
      <c r="B992" s="6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70"/>
      <c r="B993" s="6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70"/>
      <c r="B994" s="6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70"/>
      <c r="B995" s="6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70"/>
      <c r="B996" s="6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70"/>
      <c r="B997" s="6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70"/>
      <c r="B998" s="6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4">
    <mergeCell ref="A25:A31"/>
    <mergeCell ref="A32:A37"/>
    <mergeCell ref="A38:A43"/>
    <mergeCell ref="A44:A49"/>
    <mergeCell ref="J32:J37"/>
    <mergeCell ref="J38:J43"/>
    <mergeCell ref="J44:J49"/>
    <mergeCell ref="A7:A12"/>
    <mergeCell ref="J7:J12"/>
    <mergeCell ref="A13:A18"/>
    <mergeCell ref="J13:J18"/>
    <mergeCell ref="A19:A24"/>
    <mergeCell ref="J19:J24"/>
    <mergeCell ref="J25:J31"/>
  </mergeCells>
  <printOptions/>
  <pageMargins bottom="0.5" footer="0.0" header="0.0" left="0.5" right="0.5" top="0.5"/>
  <pageSetup orientation="portrait"/>
  <headerFooter>
    <oddFooter>&amp;L000000© 2017 Scaled Agile, Inc. All rights reserved.&amp;R000000Page &amp;P of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11.4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2005-10-04T20:41:51Z</dcterms:created>
  <dc:creator>Scaled Agile, Inc.</dc:creator>
</cp:coreProperties>
</file>