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autoCompressPictures="0"/>
  <mc:AlternateContent xmlns:mc="http://schemas.openxmlformats.org/markup-compatibility/2006">
    <mc:Choice Requires="x15">
      <x15ac:absPath xmlns:x15ac="http://schemas.microsoft.com/office/spreadsheetml/2010/11/ac" url="D:\Documents\МЭ SAFe\"/>
    </mc:Choice>
  </mc:AlternateContent>
  <xr:revisionPtr revIDLastSave="0" documentId="13_ncr:1_{2B896181-0C38-44F0-8C6A-9ADBC7A4C27C}" xr6:coauthVersionLast="36" xr6:coauthVersionMax="47" xr10:uidLastSave="{00000000-0000-0000-0000-000000000000}"/>
  <bookViews>
    <workbookView xWindow="0" yWindow="0" windowWidth="28800" windowHeight="11685" tabRatio="425" xr2:uid="{00000000-000D-0000-FFFF-FFFF00000000}"/>
  </bookViews>
  <sheets>
    <sheet name="Оценка APD" sheetId="1" r:id="rId1"/>
    <sheet name="Лепестковая диаграмма оценок" sheetId="4" r:id="rId2"/>
  </sheets>
  <definedNames>
    <definedName name="_xlnm.Print_Titles" localSheetId="0">'Оценка APD'!$4:$8</definedName>
    <definedName name="_xlnm.Print_Area" localSheetId="0">'Оценка APD'!$C:$D</definedName>
  </definedNames>
  <calcPr calcId="191029"/>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J9" i="1" l="1"/>
  <c r="B63" i="1" l="1"/>
  <c r="B57" i="1"/>
  <c r="A57" i="1"/>
  <c r="B58" i="1"/>
  <c r="B59" i="1"/>
  <c r="B60" i="1"/>
  <c r="B61" i="1"/>
  <c r="B62" i="1"/>
  <c r="A63" i="1"/>
  <c r="A62" i="1"/>
  <c r="A61" i="1"/>
  <c r="A60" i="1"/>
  <c r="A59" i="1"/>
  <c r="A58" i="1"/>
  <c r="J54" i="1"/>
  <c r="J24" i="1"/>
  <c r="J34" i="1"/>
  <c r="J35" i="1"/>
  <c r="J36" i="1"/>
  <c r="J37" i="1"/>
  <c r="J38" i="1"/>
  <c r="J44" i="1"/>
  <c r="J45" i="1"/>
  <c r="J10" i="1"/>
  <c r="J11" i="1"/>
  <c r="J12" i="1"/>
  <c r="J13" i="1"/>
  <c r="J14" i="1"/>
  <c r="J15" i="1"/>
  <c r="J16" i="1"/>
  <c r="J17" i="1"/>
  <c r="J18" i="1"/>
  <c r="J19" i="1"/>
  <c r="J21" i="1"/>
  <c r="J22" i="1"/>
  <c r="J46" i="1"/>
  <c r="J47" i="1"/>
  <c r="J48" i="1"/>
  <c r="J49" i="1"/>
  <c r="J50" i="1"/>
  <c r="J51" i="1"/>
  <c r="J52" i="1"/>
  <c r="J53" i="1"/>
  <c r="J23" i="1"/>
  <c r="K50" i="1" l="1"/>
  <c r="C63" i="1" s="1"/>
  <c r="K38" i="1"/>
  <c r="C61" i="1" s="1"/>
  <c r="K14" i="1"/>
  <c r="C58" i="1" s="1"/>
  <c r="K18" i="1"/>
  <c r="C59" i="1" s="1"/>
  <c r="L9" i="1"/>
  <c r="K9" i="1"/>
  <c r="C57" i="1" s="1"/>
  <c r="L23" i="1"/>
  <c r="L46" i="1"/>
  <c r="K23" i="1"/>
  <c r="K46" i="1"/>
  <c r="C62" i="1" s="1"/>
  <c r="M46" i="1"/>
  <c r="M9" i="1"/>
  <c r="M23" i="1"/>
  <c r="C60" i="1" l="1"/>
</calcChain>
</file>

<file path=xl/sharedStrings.xml><?xml version="1.0" encoding="utf-8"?>
<sst xmlns="http://schemas.openxmlformats.org/spreadsheetml/2006/main" count="122" uniqueCount="71">
  <si>
    <t>Dimension</t>
  </si>
  <si>
    <t>© Scaled Agile, Inc. All rights reserved.</t>
  </si>
  <si>
    <r>
      <t xml:space="preserve">Group: </t>
    </r>
    <r>
      <rPr>
        <sz val="9"/>
        <rFont val="Arial"/>
        <family val="2"/>
      </rPr>
      <t xml:space="preserve">xxxxxxxxxxxxxxxxx       </t>
    </r>
    <r>
      <rPr>
        <b/>
        <sz val="9"/>
        <rFont val="Arial"/>
        <family val="2"/>
      </rPr>
      <t>Date:</t>
    </r>
    <r>
      <rPr>
        <sz val="9"/>
        <rFont val="Arial"/>
        <family val="2"/>
      </rPr>
      <t xml:space="preserve"> xx/x/20xx</t>
    </r>
  </si>
  <si>
    <t>X</t>
  </si>
  <si>
    <t>Гибкая поставка продукта</t>
  </si>
  <si>
    <t>Измерение</t>
  </si>
  <si>
    <t>Подизмерение</t>
  </si>
  <si>
    <t>Утверждение</t>
  </si>
  <si>
    <t>Да</t>
  </si>
  <si>
    <t>Скорее да, чем нет</t>
  </si>
  <si>
    <t>Ни да, ни нет</t>
  </si>
  <si>
    <t>Скорее нет, чем да</t>
  </si>
  <si>
    <t>Нет</t>
  </si>
  <si>
    <t>Не применимо</t>
  </si>
  <si>
    <t>Оценка</t>
  </si>
  <si>
    <t>Под-измерение</t>
  </si>
  <si>
    <t>Ритмичная разработка, выпуск по запросу</t>
  </si>
  <si>
    <t>CCDT: Потребности клиентов</t>
  </si>
  <si>
    <t>CCDT: Создание полезных продуктов</t>
  </si>
  <si>
    <t>DCRD: Подготовка к PI-планированию</t>
  </si>
  <si>
    <t>DCRD: Измеряй и учись</t>
  </si>
  <si>
    <t>DCRD: Выпуск ценности</t>
  </si>
  <si>
    <t>DCRD: Выполнение PI</t>
  </si>
  <si>
    <t>DCRD: PI-планирование</t>
  </si>
  <si>
    <t>В нашем ART четко описаны сегменты рынка, для которых предназначено Решение</t>
  </si>
  <si>
    <t>Наш ART разрабатывает Решения, отвечающие стандартам производительности, безопасности и удобства использования</t>
  </si>
  <si>
    <t>Наш ART выделяет соответствующие ресурсы для поддержки работоспособности наших Решений</t>
  </si>
  <si>
    <t>До начала PI-планирования наш ART правильно применяет WSJF для определения приоритетов бэклога</t>
  </si>
  <si>
    <t>В начале PI-планирования владельцы бизнеса согласовывают ART со стратегией портфеля</t>
  </si>
  <si>
    <t>В начале PI-планирования «Архитектура/проект системы» обеспечивает четкое представление о предполагаемых архитектурных решениях</t>
  </si>
  <si>
    <t>В начале PI-планирования до ART доводится информация об изменениях в методах разработки</t>
  </si>
  <si>
    <t>В процессе PI-планирования команды могут решать, какой объем работы они планируют взять</t>
  </si>
  <si>
    <t>В процессе PI-планирования наш ART определяет работу, необходимую для достижения ключевых вех PI</t>
  </si>
  <si>
    <t>В процессе PI-планирования владельцы бизнеса работают с командами, чтобы присвоить бизнес-ценность каждой из своих целей PI</t>
  </si>
  <si>
    <t>Наш ART устраняет риски на протяжении всего PI-планирования</t>
  </si>
  <si>
    <t>В процессе всего PI-планирования наш ART обеспечивает благоприятную обстановку, в которой члены команды могут высказать свои опасения</t>
  </si>
  <si>
    <t>К концу PI-планирования цели PI наших команд увязываются с бизнес-стратегией и технической стратегией</t>
  </si>
  <si>
    <t>К концу PI-планирования наш ART имеет набор утвержденных целей PI</t>
  </si>
  <si>
    <t>PI-планирование — это в целом положительный опыт для нашего ART</t>
  </si>
  <si>
    <t>На протяжении всего PI наш ART соответствующим образом корректирует план PI, когда появляется новая информация</t>
  </si>
  <si>
    <t>На протяжении всего PI наш ART рассматривает несколько вариантов дизайна, прежде чем что-то реализовать</t>
  </si>
  <si>
    <t>В рамках PI наш ART сосредоточен на устранении известных и возникающих рисков</t>
  </si>
  <si>
    <t>В конце каждой итерации наш ART демонстрирует интегрированное решение во время демонстрации системы</t>
  </si>
  <si>
    <t>На протяжении всего PI наш ART успешно управляет зависимостями и разрешает их</t>
  </si>
  <si>
    <t>На протяжении всего PI наш ART предсказуемо соответствует обязательствам PI</t>
  </si>
  <si>
    <t>До начала PI-планирования наш ART описывает фичи с четко определенными критериями приёмки</t>
  </si>
  <si>
    <t>До начала PI-планирования наш ART организует коллективное ознакомление с новыми фичами</t>
  </si>
  <si>
    <t>В начале PI-планирования ART получает актуальную информацию о производительности имеющихся на рынке решений</t>
  </si>
  <si>
    <t>В процессе PI-планирования команды совместно определяют зависимости</t>
  </si>
  <si>
    <t>В нашем ART четко указано, кто конкретно представляет наших клиентов</t>
  </si>
  <si>
    <t>Наш ART укрепляет эмпатию - взгляд с точки зрения клиента, чтобы понять их потребности</t>
  </si>
  <si>
    <t>Наш ART исследует мнение клиентов с помощью gemba (изучения на площадках заказчика)</t>
  </si>
  <si>
    <t>Наш ART собирает отзывы клиентов, которые используют наши Решения</t>
  </si>
  <si>
    <t>Наш ART использует дорожные карты набегающей волны для долгосрочного планирования разработки Решения</t>
  </si>
  <si>
    <t>Наш ART включает дизайн, основанный на опыте взаимодействия с пользователем, в разработку Решения</t>
  </si>
  <si>
    <t>До начала PI-планирования наш ART определяет фичи с четко описанными преимуществами</t>
  </si>
  <si>
    <t>До начала PI-планирования наш ART достаточно готовится для достижения желаемых результатов сессии планирования</t>
  </si>
  <si>
    <t>Все участники нашего ART совместно участвуют в PI-планировании</t>
  </si>
  <si>
    <t>На протяжении всего PI наш ART циклически синхронизирует работу (своих команд Agile)</t>
  </si>
  <si>
    <t>В конце PI владельцы бизнеса оценивают фактическую ценность полученных результатов для бизнеса</t>
  </si>
  <si>
    <t>Наш ART выпускает ценность для клиентов по запросу</t>
  </si>
  <si>
    <t>Наш ART имеет эффективные процессы выпуска</t>
  </si>
  <si>
    <t>Наш ART поддерживает клиентов при освоении наших Решений</t>
  </si>
  <si>
    <t>Наш ART анализирует, как клиенты используют наше Решение</t>
  </si>
  <si>
    <t>Наш ART выделяет время на инновационную деятельность</t>
  </si>
  <si>
    <t>Наш АРТ имеет четко определенные показатели достигнутых результатов</t>
  </si>
  <si>
    <t>Наш ART устраняет задержки в рабочем процессе</t>
  </si>
  <si>
    <t>Наш ART измеряет все аспекты своего потока работ</t>
  </si>
  <si>
    <t>Клиентоориентированность и дизайн-мышление</t>
  </si>
  <si>
    <t>В начале PI-планирования менеджмент продуктов представляет текущую концепцию Решения</t>
  </si>
  <si>
    <t>Наш ART реализует улучшения, выявленные в результате процесса Инспекции и Адаптации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</si>
</sst>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sz val="10"/>
      <name val="Arial"/>
      <family val="2"/>
    </font>
    <font>
      <sz val="8"/>
      <name val="Arial"/>
      <family val="2"/>
    </font>
    <font>
      <sz val="9"/>
      <name val="Arial"/>
      <family val="2"/>
    </font>
    <font>
      <b/>
      <sz val="9"/>
      <name val="Arial"/>
      <family val="2"/>
    </font>
    <font>
      <b/>
      <sz val="14"/>
      <color rgb="FF002060"/>
      <name val="Arial"/>
      <family val="2"/>
    </font>
    <font>
      <b/>
      <sz val="14"/>
      <color rgb="FF0070C0"/>
      <name val="Arial"/>
      <family val="2"/>
    </font>
    <font>
      <b/>
      <sz val="16"/>
      <color rgb="FF002060"/>
      <name val="Arial"/>
      <family val="2"/>
    </font>
  </fonts>
  <fills count="4">
    <fill>
      <patternFill patternType="none"/>
    </fill>
    <fill>
      <patternFill patternType="gray125"/>
    </fill>
    <fill>
      <patternFill patternType="solid">
        <fgColor indexed="22"/>
        <bgColor indexed="64"/>
      </patternFill>
    </fill>
    <fill>
      <patternFill patternType="solid">
        <fgColor theme="5"/>
        <bgColor indexed="64"/>
      </patternFill>
    </fill>
  </fills>
  <borders count="37">
    <border>
      <left/>
      <right/>
      <top/>
      <bottom/>
      <diagonal/>
    </border>
    <border>
      <left style="thin">
        <color auto="1"/>
      </left>
      <right style="medium">
        <color auto="1"/>
      </right>
      <top/>
      <bottom style="thin">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medium">
        <color auto="1"/>
      </left>
      <right style="medium">
        <color auto="1"/>
      </right>
      <top style="thin">
        <color auto="1"/>
      </top>
      <bottom style="thin">
        <color indexed="64"/>
      </bottom>
      <diagonal/>
    </border>
    <border>
      <left style="medium">
        <color auto="1"/>
      </left>
      <right style="medium">
        <color auto="1"/>
      </right>
      <top/>
      <bottom style="thin">
        <color auto="1"/>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indexed="64"/>
      </bottom>
      <diagonal/>
    </border>
    <border>
      <left/>
      <right style="thin">
        <color indexed="64"/>
      </right>
      <top/>
      <bottom style="thin">
        <color indexed="64"/>
      </bottom>
      <diagonal/>
    </border>
    <border>
      <left style="thin">
        <color indexed="64"/>
      </left>
      <right style="medium">
        <color auto="1"/>
      </right>
      <top/>
      <bottom style="medium">
        <color auto="1"/>
      </bottom>
      <diagonal/>
    </border>
    <border>
      <left style="medium">
        <color auto="1"/>
      </left>
      <right/>
      <top style="medium">
        <color auto="1"/>
      </top>
      <bottom style="thin">
        <color indexed="64"/>
      </bottom>
      <diagonal/>
    </border>
    <border>
      <left style="medium">
        <color auto="1"/>
      </left>
      <right/>
      <top/>
      <bottom style="thin">
        <color auto="1"/>
      </bottom>
      <diagonal/>
    </border>
    <border>
      <left style="medium">
        <color auto="1"/>
      </left>
      <right/>
      <top style="thin">
        <color auto="1"/>
      </top>
      <bottom style="medium">
        <color auto="1"/>
      </bottom>
      <diagonal/>
    </border>
    <border>
      <left style="medium">
        <color auto="1"/>
      </left>
      <right/>
      <top style="thin">
        <color auto="1"/>
      </top>
      <bottom style="thin">
        <color indexed="64"/>
      </bottom>
      <diagonal/>
    </border>
    <border>
      <left style="medium">
        <color auto="1"/>
      </left>
      <right style="medium">
        <color auto="1"/>
      </right>
      <top style="thin">
        <color auto="1"/>
      </top>
      <bottom/>
      <diagonal/>
    </border>
    <border>
      <left style="thin">
        <color indexed="64"/>
      </left>
      <right style="medium">
        <color auto="1"/>
      </right>
      <top style="medium">
        <color auto="1"/>
      </top>
      <bottom/>
      <diagonal/>
    </border>
    <border>
      <left/>
      <right style="medium">
        <color auto="1"/>
      </right>
      <top style="medium">
        <color auto="1"/>
      </top>
      <bottom style="medium">
        <color auto="1"/>
      </bottom>
      <diagonal/>
    </border>
    <border>
      <left style="medium">
        <color indexed="64"/>
      </left>
      <right/>
      <top style="thin">
        <color indexed="64"/>
      </top>
      <bottom/>
      <diagonal/>
    </border>
    <border>
      <left/>
      <right/>
      <top style="medium">
        <color indexed="64"/>
      </top>
      <bottom/>
      <diagonal/>
    </border>
    <border>
      <left style="thin">
        <color auto="1"/>
      </left>
      <right style="medium">
        <color auto="1"/>
      </right>
      <top style="medium">
        <color indexed="64"/>
      </top>
      <bottom style="thin">
        <color auto="1"/>
      </bottom>
      <diagonal/>
    </border>
    <border>
      <left style="thin">
        <color auto="1"/>
      </left>
      <right style="medium">
        <color auto="1"/>
      </right>
      <top style="thin">
        <color auto="1"/>
      </top>
      <bottom/>
      <diagonal/>
    </border>
    <border>
      <left/>
      <right style="medium">
        <color auto="1"/>
      </right>
      <top style="medium">
        <color indexed="64"/>
      </top>
      <bottom style="thin">
        <color auto="1"/>
      </bottom>
      <diagonal/>
    </border>
    <border>
      <left/>
      <right style="medium">
        <color auto="1"/>
      </right>
      <top style="thin">
        <color auto="1"/>
      </top>
      <bottom style="medium">
        <color auto="1"/>
      </bottom>
      <diagonal/>
    </border>
    <border>
      <left/>
      <right style="medium">
        <color auto="1"/>
      </right>
      <top/>
      <bottom/>
      <diagonal/>
    </border>
    <border>
      <left/>
      <right style="medium">
        <color auto="1"/>
      </right>
      <top/>
      <bottom style="thin">
        <color indexed="64"/>
      </bottom>
      <diagonal/>
    </border>
    <border>
      <left/>
      <right style="medium">
        <color auto="1"/>
      </right>
      <top/>
      <bottom style="medium">
        <color indexed="64"/>
      </bottom>
      <diagonal/>
    </border>
    <border>
      <left style="medium">
        <color auto="1"/>
      </left>
      <right style="medium">
        <color auto="1"/>
      </right>
      <top style="medium">
        <color auto="1"/>
      </top>
      <bottom style="medium">
        <color auto="1"/>
      </bottom>
      <diagonal/>
    </border>
    <border>
      <left style="thin">
        <color indexed="64"/>
      </left>
      <right style="medium">
        <color auto="1"/>
      </right>
      <top style="medium">
        <color auto="1"/>
      </top>
      <bottom style="medium">
        <color auto="1"/>
      </bottom>
      <diagonal/>
    </border>
  </borders>
  <cellStyleXfs count="1">
    <xf numFmtId="0" fontId="0" fillId="0" borderId="0"/>
  </cellStyleXfs>
  <cellXfs count="106">
    <xf numFmtId="0" fontId="0" fillId="0" borderId="0" xfId="0"/>
    <xf numFmtId="0" fontId="3" fillId="0" borderId="0" xfId="0" applyFont="1"/>
    <xf numFmtId="0" fontId="3" fillId="0" borderId="0" xfId="0" applyFont="1" applyAlignment="1">
      <alignment wrapText="1"/>
    </xf>
    <xf numFmtId="0" fontId="5" fillId="0" borderId="0" xfId="0" applyFont="1" applyBorder="1"/>
    <xf numFmtId="0" fontId="5" fillId="0" borderId="0" xfId="0" applyFont="1" applyBorder="1" applyAlignment="1">
      <alignment vertical="center"/>
    </xf>
    <xf numFmtId="0" fontId="0" fillId="0" borderId="0" xfId="0" applyFont="1"/>
    <xf numFmtId="0" fontId="0" fillId="0" borderId="0" xfId="0" applyFont="1" applyAlignment="1">
      <alignment vertical="center"/>
    </xf>
    <xf numFmtId="0" fontId="0" fillId="0" borderId="0" xfId="0" applyFont="1" applyAlignment="1">
      <alignment vertical="top"/>
    </xf>
    <xf numFmtId="0" fontId="5" fillId="0" borderId="0" xfId="0" applyFont="1" applyBorder="1" applyAlignment="1">
      <alignment vertical="top"/>
    </xf>
    <xf numFmtId="0" fontId="1" fillId="0" borderId="0" xfId="0" applyFont="1" applyFill="1" applyBorder="1" applyAlignment="1">
      <alignment vertical="top"/>
    </xf>
    <xf numFmtId="0" fontId="3" fillId="0" borderId="0" xfId="0" applyFont="1" applyAlignment="1">
      <alignment vertical="top"/>
    </xf>
    <xf numFmtId="0" fontId="4" fillId="0" borderId="1" xfId="0" applyFont="1" applyFill="1" applyBorder="1"/>
    <xf numFmtId="0" fontId="4" fillId="0" borderId="0" xfId="0" applyFont="1" applyFill="1"/>
    <xf numFmtId="0" fontId="3" fillId="0" borderId="0" xfId="0" applyFont="1" applyFill="1"/>
    <xf numFmtId="0" fontId="2" fillId="0" borderId="0" xfId="0" applyFont="1" applyFill="1" applyBorder="1" applyAlignment="1">
      <alignment vertical="top"/>
    </xf>
    <xf numFmtId="0" fontId="1" fillId="0" borderId="1" xfId="0" applyFont="1" applyFill="1" applyBorder="1"/>
    <xf numFmtId="0" fontId="4" fillId="0" borderId="6" xfId="0" applyFont="1" applyFill="1" applyBorder="1"/>
    <xf numFmtId="0" fontId="4" fillId="0" borderId="7" xfId="0" applyFont="1" applyFill="1" applyBorder="1"/>
    <xf numFmtId="0" fontId="4" fillId="0" borderId="8" xfId="0" applyFont="1" applyFill="1" applyBorder="1"/>
    <xf numFmtId="0" fontId="1" fillId="0" borderId="8" xfId="0" applyFont="1" applyFill="1" applyBorder="1"/>
    <xf numFmtId="0" fontId="1" fillId="0" borderId="9" xfId="0" applyFont="1" applyFill="1" applyBorder="1"/>
    <xf numFmtId="0" fontId="4" fillId="0" borderId="9" xfId="0" applyFont="1" applyFill="1" applyBorder="1"/>
    <xf numFmtId="0" fontId="1" fillId="0" borderId="11" xfId="0" applyFont="1" applyFill="1" applyBorder="1" applyAlignment="1">
      <alignment vertical="top"/>
    </xf>
    <xf numFmtId="0" fontId="1" fillId="0" borderId="0" xfId="0" applyFont="1" applyAlignment="1">
      <alignment wrapText="1"/>
    </xf>
    <xf numFmtId="0" fontId="1" fillId="0" borderId="15" xfId="0" applyFont="1" applyFill="1" applyBorder="1"/>
    <xf numFmtId="0" fontId="4" fillId="0" borderId="17" xfId="0" applyFont="1" applyFill="1" applyBorder="1"/>
    <xf numFmtId="0" fontId="4" fillId="0" borderId="15" xfId="0" applyFont="1" applyFill="1" applyBorder="1"/>
    <xf numFmtId="0" fontId="3" fillId="0" borderId="7" xfId="0" applyFont="1" applyFill="1" applyBorder="1"/>
    <xf numFmtId="0" fontId="3" fillId="0" borderId="8" xfId="0" applyFont="1" applyFill="1" applyBorder="1"/>
    <xf numFmtId="0" fontId="1" fillId="0" borderId="5" xfId="0" applyFont="1" applyBorder="1" applyAlignment="1">
      <alignment vertical="center"/>
    </xf>
    <xf numFmtId="0" fontId="1" fillId="0" borderId="10" xfId="0" applyFont="1" applyBorder="1"/>
    <xf numFmtId="0" fontId="1" fillId="0" borderId="14" xfId="0" applyFont="1" applyBorder="1"/>
    <xf numFmtId="0" fontId="1" fillId="0" borderId="4" xfId="0" applyFont="1" applyBorder="1"/>
    <xf numFmtId="0" fontId="1" fillId="0" borderId="18" xfId="0" applyFont="1" applyFill="1" applyBorder="1"/>
    <xf numFmtId="0" fontId="1" fillId="0" borderId="7" xfId="0" applyFont="1" applyBorder="1"/>
    <xf numFmtId="0" fontId="1" fillId="0" borderId="12" xfId="0" applyFont="1" applyBorder="1"/>
    <xf numFmtId="0" fontId="1" fillId="0" borderId="16" xfId="0" applyFont="1" applyBorder="1" applyAlignment="1">
      <alignment horizontal="right"/>
    </xf>
    <xf numFmtId="2" fontId="3" fillId="0" borderId="5" xfId="0" applyNumberFormat="1" applyFont="1" applyBorder="1" applyAlignment="1">
      <alignment wrapText="1"/>
    </xf>
    <xf numFmtId="0" fontId="4" fillId="0" borderId="19" xfId="0" applyFont="1" applyFill="1" applyBorder="1"/>
    <xf numFmtId="0" fontId="4" fillId="0" borderId="20" xfId="0" applyFont="1" applyFill="1" applyBorder="1"/>
    <xf numFmtId="0" fontId="4" fillId="0" borderId="21" xfId="0" applyFont="1" applyFill="1" applyBorder="1"/>
    <xf numFmtId="0" fontId="1" fillId="0" borderId="9" xfId="0" applyFont="1" applyBorder="1" applyAlignment="1">
      <alignment horizontal="right"/>
    </xf>
    <xf numFmtId="0" fontId="1" fillId="0" borderId="8" xfId="0" applyFont="1" applyBorder="1" applyAlignment="1">
      <alignment horizontal="right"/>
    </xf>
    <xf numFmtId="0" fontId="1" fillId="0" borderId="15" xfId="0" applyFont="1" applyBorder="1" applyAlignment="1">
      <alignment horizontal="right"/>
    </xf>
    <xf numFmtId="0" fontId="4" fillId="0" borderId="22" xfId="0" applyFont="1" applyFill="1" applyBorder="1"/>
    <xf numFmtId="0" fontId="1" fillId="0" borderId="23" xfId="0" applyFont="1" applyBorder="1" applyAlignment="1">
      <alignment horizontal="right"/>
    </xf>
    <xf numFmtId="2" fontId="1" fillId="0" borderId="16" xfId="0" applyNumberFormat="1" applyFont="1" applyBorder="1" applyAlignment="1">
      <alignment horizontal="right"/>
    </xf>
    <xf numFmtId="0" fontId="6" fillId="2" borderId="24"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 fillId="0" borderId="10" xfId="0" applyFont="1" applyFill="1" applyBorder="1"/>
    <xf numFmtId="0" fontId="4" fillId="0" borderId="10" xfId="0" applyFont="1" applyFill="1" applyBorder="1"/>
    <xf numFmtId="2" fontId="1" fillId="0" borderId="9" xfId="0" applyNumberFormat="1" applyFont="1" applyBorder="1" applyAlignment="1">
      <alignment horizontal="right"/>
    </xf>
    <xf numFmtId="0" fontId="6" fillId="2" borderId="25" xfId="0" applyFont="1" applyFill="1" applyBorder="1" applyAlignment="1">
      <alignment horizontal="center" vertical="center" wrapText="1"/>
    </xf>
    <xf numFmtId="0" fontId="2" fillId="0" borderId="2" xfId="0" applyFont="1" applyFill="1" applyBorder="1" applyAlignment="1">
      <alignment vertical="top"/>
    </xf>
    <xf numFmtId="0" fontId="1" fillId="0" borderId="2" xfId="0" applyFont="1" applyFill="1" applyBorder="1" applyAlignment="1">
      <alignment vertical="top"/>
    </xf>
    <xf numFmtId="0" fontId="1" fillId="0" borderId="4" xfId="0" applyFont="1" applyFill="1" applyBorder="1" applyAlignment="1">
      <alignment vertical="top"/>
    </xf>
    <xf numFmtId="0" fontId="2" fillId="0" borderId="27" xfId="0" applyFont="1" applyBorder="1"/>
    <xf numFmtId="0" fontId="1" fillId="0" borderId="16" xfId="0" applyFont="1" applyFill="1" applyBorder="1"/>
    <xf numFmtId="0" fontId="4" fillId="0" borderId="28" xfId="0" applyFont="1" applyFill="1" applyBorder="1"/>
    <xf numFmtId="0" fontId="1" fillId="0" borderId="12" xfId="0" applyFont="1" applyFill="1" applyBorder="1"/>
    <xf numFmtId="0" fontId="4" fillId="0" borderId="18" xfId="0" applyFont="1" applyFill="1" applyBorder="1"/>
    <xf numFmtId="0" fontId="4" fillId="0" borderId="4" xfId="0" applyFont="1" applyFill="1" applyBorder="1"/>
    <xf numFmtId="0" fontId="4" fillId="0" borderId="16" xfId="0" applyFont="1" applyFill="1" applyBorder="1"/>
    <xf numFmtId="0" fontId="4" fillId="0" borderId="12" xfId="0" applyFont="1" applyFill="1" applyBorder="1"/>
    <xf numFmtId="0" fontId="4" fillId="0" borderId="23" xfId="0" applyFont="1" applyFill="1" applyBorder="1"/>
    <xf numFmtId="0" fontId="4" fillId="0" borderId="29" xfId="0" applyFont="1" applyFill="1" applyBorder="1"/>
    <xf numFmtId="0" fontId="4" fillId="0" borderId="26" xfId="0" applyFont="1" applyFill="1" applyBorder="1"/>
    <xf numFmtId="0" fontId="1" fillId="0" borderId="12" xfId="0" applyFont="1" applyBorder="1" applyAlignment="1">
      <alignment horizontal="right"/>
    </xf>
    <xf numFmtId="0" fontId="1" fillId="0" borderId="3" xfId="0" applyFont="1" applyBorder="1"/>
    <xf numFmtId="0" fontId="1" fillId="0" borderId="2" xfId="0" applyFont="1" applyBorder="1"/>
    <xf numFmtId="0" fontId="2" fillId="0" borderId="2" xfId="0" applyFont="1" applyBorder="1"/>
    <xf numFmtId="0" fontId="8" fillId="3" borderId="0" xfId="0" applyFont="1" applyFill="1" applyBorder="1" applyAlignment="1">
      <alignment horizontal="centerContinuous"/>
    </xf>
    <xf numFmtId="0" fontId="8" fillId="3" borderId="0" xfId="0" applyFont="1" applyFill="1" applyBorder="1" applyAlignment="1">
      <alignment horizontal="center" vertical="center"/>
    </xf>
    <xf numFmtId="0" fontId="6" fillId="3" borderId="0" xfId="0" applyFont="1" applyFill="1" applyBorder="1" applyAlignment="1">
      <alignment horizontal="centerContinuous" vertical="center"/>
    </xf>
    <xf numFmtId="0" fontId="6" fillId="3" borderId="0" xfId="0" applyFont="1" applyFill="1" applyBorder="1" applyAlignment="1">
      <alignment vertical="center"/>
    </xf>
    <xf numFmtId="0" fontId="7" fillId="3" borderId="0" xfId="0" applyFont="1" applyFill="1" applyBorder="1" applyAlignment="1">
      <alignment horizontal="centerContinuous"/>
    </xf>
    <xf numFmtId="0" fontId="1" fillId="3" borderId="0" xfId="0" applyFont="1" applyFill="1" applyBorder="1" applyAlignment="1">
      <alignment horizontal="left" vertical="center"/>
    </xf>
    <xf numFmtId="0" fontId="9" fillId="3" borderId="0" xfId="0" applyFont="1" applyFill="1" applyBorder="1" applyAlignment="1">
      <alignment horizontal="left"/>
    </xf>
    <xf numFmtId="0" fontId="6" fillId="3" borderId="0" xfId="0" applyFont="1" applyFill="1" applyBorder="1" applyAlignment="1">
      <alignment horizontal="left" vertical="center"/>
    </xf>
    <xf numFmtId="0" fontId="2" fillId="3" borderId="0" xfId="0" applyFont="1" applyFill="1" applyBorder="1" applyAlignment="1">
      <alignment vertical="center"/>
    </xf>
    <xf numFmtId="0" fontId="1" fillId="0" borderId="23" xfId="0" applyFont="1" applyFill="1" applyBorder="1"/>
    <xf numFmtId="0" fontId="4" fillId="0" borderId="30" xfId="0" applyFont="1" applyFill="1" applyBorder="1"/>
    <xf numFmtId="0" fontId="1" fillId="0" borderId="6" xfId="0" applyFont="1" applyBorder="1" applyAlignment="1">
      <alignment horizontal="right"/>
    </xf>
    <xf numFmtId="2" fontId="1" fillId="0" borderId="30" xfId="0" applyNumberFormat="1" applyFont="1" applyBorder="1" applyAlignment="1">
      <alignment horizontal="right"/>
    </xf>
    <xf numFmtId="0" fontId="3" fillId="0" borderId="6" xfId="0" applyFont="1" applyFill="1" applyBorder="1"/>
    <xf numFmtId="0" fontId="4" fillId="0" borderId="31" xfId="0" applyFont="1" applyFill="1" applyBorder="1"/>
    <xf numFmtId="0" fontId="3" fillId="0" borderId="4" xfId="0" applyFont="1" applyBorder="1" applyAlignment="1">
      <alignment vertical="top"/>
    </xf>
    <xf numFmtId="0" fontId="3" fillId="0" borderId="11" xfId="0" applyFont="1" applyBorder="1" applyAlignment="1">
      <alignment vertical="top"/>
    </xf>
    <xf numFmtId="0" fontId="2" fillId="0" borderId="0" xfId="0" applyFont="1" applyBorder="1"/>
    <xf numFmtId="0" fontId="3" fillId="0" borderId="15" xfId="0" applyFont="1" applyBorder="1"/>
    <xf numFmtId="0" fontId="6" fillId="2" borderId="13" xfId="0" applyFont="1" applyFill="1" applyBorder="1" applyAlignment="1">
      <alignment horizontal="center" vertical="center" wrapText="1"/>
    </xf>
    <xf numFmtId="0" fontId="1" fillId="0" borderId="31" xfId="0" applyFont="1" applyBorder="1" applyAlignment="1">
      <alignment horizontal="right"/>
    </xf>
    <xf numFmtId="0" fontId="3" fillId="0" borderId="23" xfId="0" applyFont="1" applyFill="1" applyBorder="1"/>
    <xf numFmtId="0" fontId="3" fillId="0" borderId="16" xfId="0" applyFont="1" applyFill="1" applyBorder="1"/>
    <xf numFmtId="0" fontId="2" fillId="0" borderId="32" xfId="0" applyFont="1" applyBorder="1"/>
    <xf numFmtId="0" fontId="1" fillId="0" borderId="34" xfId="0" applyFont="1" applyFill="1" applyBorder="1" applyAlignment="1">
      <alignment vertical="top"/>
    </xf>
    <xf numFmtId="2" fontId="1" fillId="0" borderId="33" xfId="0" applyNumberFormat="1" applyFont="1" applyBorder="1" applyAlignment="1">
      <alignment horizontal="right"/>
    </xf>
    <xf numFmtId="0" fontId="4" fillId="0" borderId="33" xfId="0" applyFont="1" applyFill="1" applyBorder="1"/>
    <xf numFmtId="49" fontId="6" fillId="2" borderId="35" xfId="0" applyNumberFormat="1" applyFont="1" applyFill="1" applyBorder="1" applyAlignment="1">
      <alignment horizontal="center" vertical="center"/>
    </xf>
    <xf numFmtId="0" fontId="6" fillId="2" borderId="36" xfId="0" applyFont="1" applyFill="1" applyBorder="1" applyAlignment="1">
      <alignment horizontal="center" vertical="center" wrapText="1"/>
    </xf>
    <xf numFmtId="49" fontId="6" fillId="2" borderId="36" xfId="0" applyNumberFormat="1" applyFont="1" applyFill="1" applyBorder="1" applyAlignment="1">
      <alignment horizontal="center" vertical="center"/>
    </xf>
    <xf numFmtId="0" fontId="6" fillId="2" borderId="3" xfId="0" applyFont="1" applyFill="1" applyBorder="1" applyAlignment="1">
      <alignment vertical="center" wrapText="1"/>
    </xf>
    <xf numFmtId="0" fontId="6" fillId="2" borderId="14" xfId="0" applyFont="1" applyFill="1" applyBorder="1" applyAlignment="1">
      <alignment vertical="center" wrapText="1"/>
    </xf>
    <xf numFmtId="0" fontId="1" fillId="0" borderId="28" xfId="0" applyFont="1" applyFill="1" applyBorder="1"/>
    <xf numFmtId="0" fontId="2" fillId="0" borderId="3" xfId="0" applyFont="1" applyBorder="1" applyAlignment="1">
      <alignment horizontal="left" wrapText="1"/>
    </xf>
    <xf numFmtId="0" fontId="2" fillId="0" borderId="2" xfId="0" applyFont="1" applyBorder="1" applyAlignment="1">
      <alignment horizontal="left"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3366"/>
                </a:solidFill>
                <a:latin typeface="Arial"/>
                <a:ea typeface="Arial"/>
                <a:cs typeface="Arial"/>
              </a:defRPr>
            </a:pPr>
            <a:r>
              <a:rPr lang="ru-RU" sz="1600" b="1" i="0" u="none" strike="noStrike" baseline="0"/>
              <a:t>Оценка гибкой поставки продукта</a:t>
            </a:r>
            <a:endParaRPr lang="en-US"/>
          </a:p>
        </c:rich>
      </c:tx>
      <c:layout>
        <c:manualLayout>
          <c:xMode val="edge"/>
          <c:yMode val="edge"/>
          <c:x val="0.36930417031204432"/>
          <c:y val="4.8022575609421372E-2"/>
        </c:manualLayout>
      </c:layout>
      <c:overlay val="0"/>
      <c:spPr>
        <a:noFill/>
        <a:ln w="25400">
          <a:noFill/>
        </a:ln>
      </c:spPr>
    </c:title>
    <c:autoTitleDeleted val="0"/>
    <c:plotArea>
      <c:layout>
        <c:manualLayout>
          <c:layoutTarget val="inner"/>
          <c:xMode val="edge"/>
          <c:yMode val="edge"/>
          <c:x val="0.24225523476232136"/>
          <c:y val="0.17254147153174482"/>
          <c:w val="0.51945336832895872"/>
          <c:h val="0.76390201224846876"/>
        </c:manualLayout>
      </c:layout>
      <c:radarChart>
        <c:radarStyle val="marker"/>
        <c:varyColors val="0"/>
        <c:ser>
          <c:idx val="0"/>
          <c:order val="0"/>
          <c:spPr>
            <a:ln w="38100">
              <a:solidFill>
                <a:srgbClr val="C00000"/>
              </a:solidFill>
              <a:prstDash val="solid"/>
            </a:ln>
          </c:spPr>
          <c:marker>
            <c:spPr>
              <a:ln>
                <a:solidFill>
                  <a:srgbClr val="C00000"/>
                </a:solidFill>
              </a:ln>
            </c:spPr>
          </c:marker>
          <c:cat>
            <c:strRef>
              <c:f>'Оценка APD'!$B$57:$B$63</c:f>
              <c:strCache>
                <c:ptCount val="7"/>
                <c:pt idx="0">
                  <c:v>CCDT: Потребности клиентов</c:v>
                </c:pt>
                <c:pt idx="1">
                  <c:v>CCDT: Создание полезных продуктов</c:v>
                </c:pt>
                <c:pt idx="2">
                  <c:v>DCRD: Подготовка к PI-планированию</c:v>
                </c:pt>
                <c:pt idx="3">
                  <c:v>DCRD: PI-планирование</c:v>
                </c:pt>
                <c:pt idx="4">
                  <c:v>DCRD: Выполнение PI</c:v>
                </c:pt>
                <c:pt idx="5">
                  <c:v>DCRD: Выпуск ценности</c:v>
                </c:pt>
                <c:pt idx="6">
                  <c:v>DCRD: Измеряй и учись</c:v>
                </c:pt>
              </c:strCache>
            </c:strRef>
          </c:cat>
          <c:val>
            <c:numRef>
              <c:f>'Оценка APD'!$C$57:$C$63</c:f>
              <c:numCache>
                <c:formatCode>0.00</c:formatCode>
                <c:ptCount val="7"/>
                <c:pt idx="0">
                  <c:v>2.2000000000000002</c:v>
                </c:pt>
                <c:pt idx="1">
                  <c:v>1.75</c:v>
                </c:pt>
                <c:pt idx="2">
                  <c:v>1</c:v>
                </c:pt>
                <c:pt idx="3">
                  <c:v>1</c:v>
                </c:pt>
                <c:pt idx="4">
                  <c:v>1</c:v>
                </c:pt>
                <c:pt idx="5">
                  <c:v>1</c:v>
                </c:pt>
                <c:pt idx="6">
                  <c:v>1</c:v>
                </c:pt>
              </c:numCache>
            </c:numRef>
          </c:val>
          <c:extLst>
            <c:ext xmlns:c16="http://schemas.microsoft.com/office/drawing/2014/chart" uri="{C3380CC4-5D6E-409C-BE32-E72D297353CC}">
              <c16:uniqueId val="{00000000-F3CF-47EC-A107-DAAC3C18B18F}"/>
            </c:ext>
          </c:extLst>
        </c:ser>
        <c:dLbls>
          <c:showLegendKey val="0"/>
          <c:showVal val="0"/>
          <c:showCatName val="0"/>
          <c:showSerName val="0"/>
          <c:showPercent val="0"/>
          <c:showBubbleSize val="0"/>
        </c:dLbls>
        <c:axId val="1963472544"/>
        <c:axId val="1963474176"/>
      </c:radarChart>
      <c:catAx>
        <c:axId val="1963472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ru-RU"/>
          </a:p>
        </c:txPr>
        <c:crossAx val="1963474176"/>
        <c:crosses val="autoZero"/>
        <c:auto val="0"/>
        <c:lblAlgn val="ctr"/>
        <c:lblOffset val="100"/>
        <c:noMultiLvlLbl val="0"/>
      </c:catAx>
      <c:valAx>
        <c:axId val="1963474176"/>
        <c:scaling>
          <c:orientation val="minMax"/>
          <c:max val="5"/>
          <c:min val="1"/>
        </c:scaling>
        <c:delete val="0"/>
        <c:axPos val="l"/>
        <c:majorGridlines>
          <c:spPr>
            <a:ln w="3175">
              <a:solidFill>
                <a:srgbClr val="3366FF"/>
              </a:solidFill>
              <a:prstDash val="solid"/>
            </a:ln>
          </c:spPr>
        </c:majorGridlines>
        <c:numFmt formatCode="0.00" sourceLinked="1"/>
        <c:majorTickMark val="cross"/>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1963472544"/>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ru-RU"/>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46183</xdr:colOff>
      <xdr:row>0</xdr:row>
      <xdr:rowOff>56804</xdr:rowOff>
    </xdr:from>
    <xdr:to>
      <xdr:col>1</xdr:col>
      <xdr:colOff>2412311</xdr:colOff>
      <xdr:row>0</xdr:row>
      <xdr:rowOff>323273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162640" y="56804"/>
          <a:ext cx="2366128" cy="26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 y="0"/>
    <xdr:ext cx="12369800" cy="6908800"/>
    <xdr:graphicFrame macro="">
      <xdr:nvGraphicFramePr>
        <xdr:cNvPr id="3" name="Chart 2">
          <a:extLst>
            <a:ext uri="{FF2B5EF4-FFF2-40B4-BE49-F238E27FC236}">
              <a16:creationId xmlns:a16="http://schemas.microsoft.com/office/drawing/2014/main" id="{1E4FC66F-4BAA-436C-AF3D-5EB5F434040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Fast Frontier">
      <a:dk1>
        <a:srgbClr val="577483"/>
      </a:dk1>
      <a:lt1>
        <a:srgbClr val="7FA4BE"/>
      </a:lt1>
      <a:dk2>
        <a:srgbClr val="BC792F"/>
      </a:dk2>
      <a:lt2>
        <a:srgbClr val="E2A143"/>
      </a:lt2>
      <a:accent1>
        <a:srgbClr val="C0C0C0"/>
      </a:accent1>
      <a:accent2>
        <a:srgbClr val="FFFFFF"/>
      </a:accent2>
      <a:accent3>
        <a:srgbClr val="FFFF99"/>
      </a:accent3>
      <a:accent4>
        <a:srgbClr val="08080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3"/>
  <sheetViews>
    <sheetView showGridLines="0" tabSelected="1" zoomScale="145" zoomScaleNormal="145" zoomScaleSheetLayoutView="100" zoomScalePageLayoutView="143" workbookViewId="0">
      <pane xSplit="1" ySplit="8" topLeftCell="C41" activePane="bottomRight" state="frozen"/>
      <selection pane="topRight" activeCell="C1" sqref="C1"/>
      <selection pane="bottomLeft" activeCell="A9" sqref="A9"/>
      <selection pane="bottomRight" activeCell="C58" sqref="C58"/>
    </sheetView>
  </sheetViews>
  <sheetFormatPr defaultColWidth="11.42578125" defaultRowHeight="12.75" x14ac:dyDescent="0.2"/>
  <cols>
    <col min="1" max="1" width="34.28515625" style="10" bestFit="1" customWidth="1"/>
    <col min="2" max="2" width="57.28515625" style="10" bestFit="1" customWidth="1"/>
    <col min="3" max="3" width="94.140625" style="2" customWidth="1"/>
    <col min="4" max="4" width="11.28515625" style="1" customWidth="1"/>
    <col min="5" max="12" width="11.42578125" style="1"/>
    <col min="13" max="13" width="0" style="1" hidden="1" customWidth="1"/>
    <col min="14" max="16384" width="11.42578125" style="1"/>
  </cols>
  <sheetData>
    <row r="1" spans="1:13" s="5" customFormat="1" ht="27.95" customHeight="1" x14ac:dyDescent="0.25">
      <c r="A1" s="7"/>
      <c r="B1" s="75"/>
      <c r="D1" s="71"/>
    </row>
    <row r="2" spans="1:13" s="6" customFormat="1" ht="21" customHeight="1" x14ac:dyDescent="0.2">
      <c r="A2" s="7"/>
      <c r="B2" s="76" t="s">
        <v>1</v>
      </c>
      <c r="D2" s="72"/>
    </row>
    <row r="3" spans="1:13" s="5" customFormat="1" ht="21" customHeight="1" x14ac:dyDescent="0.3">
      <c r="A3" s="7"/>
      <c r="B3" s="77" t="s">
        <v>4</v>
      </c>
      <c r="D3" s="71"/>
    </row>
    <row r="4" spans="1:13" s="4" customFormat="1" ht="15.75" customHeight="1" x14ac:dyDescent="0.2">
      <c r="A4" s="8"/>
      <c r="B4" s="78" t="s">
        <v>2</v>
      </c>
      <c r="D4" s="73"/>
    </row>
    <row r="5" spans="1:13" s="4" customFormat="1" ht="3.75" customHeight="1" x14ac:dyDescent="0.2">
      <c r="A5" s="8"/>
      <c r="B5" s="8"/>
      <c r="C5" s="79"/>
      <c r="D5" s="74"/>
    </row>
    <row r="6" spans="1:13" s="4" customFormat="1" ht="15.75" customHeight="1" x14ac:dyDescent="0.2">
      <c r="A6" s="8"/>
      <c r="B6" s="8"/>
      <c r="C6" s="79"/>
      <c r="D6" s="74"/>
    </row>
    <row r="7" spans="1:13" s="4" customFormat="1" ht="3.75" customHeight="1" thickBot="1" x14ac:dyDescent="0.25">
      <c r="A7" s="8"/>
      <c r="B7" s="8"/>
      <c r="C7" s="79"/>
      <c r="D7" s="74"/>
    </row>
    <row r="8" spans="1:13" s="3" customFormat="1" ht="33.950000000000003" customHeight="1" thickBot="1" x14ac:dyDescent="0.25">
      <c r="A8" s="101" t="s">
        <v>5</v>
      </c>
      <c r="B8" s="101" t="s">
        <v>6</v>
      </c>
      <c r="C8" s="102" t="s">
        <v>7</v>
      </c>
      <c r="D8" s="98" t="s">
        <v>8</v>
      </c>
      <c r="E8" s="99" t="s">
        <v>9</v>
      </c>
      <c r="F8" s="99" t="s">
        <v>10</v>
      </c>
      <c r="G8" s="99" t="s">
        <v>11</v>
      </c>
      <c r="H8" s="100" t="s">
        <v>12</v>
      </c>
      <c r="I8" s="99" t="s">
        <v>13</v>
      </c>
      <c r="J8" s="48" t="s">
        <v>14</v>
      </c>
      <c r="K8" s="90" t="s">
        <v>15</v>
      </c>
      <c r="L8" s="47" t="s">
        <v>5</v>
      </c>
      <c r="M8" s="52" t="s">
        <v>0</v>
      </c>
    </row>
    <row r="9" spans="1:13" s="12" customFormat="1" ht="12.95" customHeight="1" x14ac:dyDescent="0.2">
      <c r="A9" s="104" t="s">
        <v>68</v>
      </c>
      <c r="B9" s="56" t="s">
        <v>17</v>
      </c>
      <c r="C9" s="31" t="s">
        <v>24</v>
      </c>
      <c r="D9" s="57"/>
      <c r="E9" s="103" t="s">
        <v>3</v>
      </c>
      <c r="F9" s="58"/>
      <c r="G9" s="58"/>
      <c r="H9" s="58"/>
      <c r="I9" s="38"/>
      <c r="J9" s="42">
        <f t="shared" ref="J9:J54" si="0">IF(D9="X",5,IF(E9="X",4,IF(F9="X",3,IF(G9="X",2,IF(H9="X",1,IF(I9="X","#N/A",""))))))</f>
        <v>4</v>
      </c>
      <c r="K9" s="46">
        <f>IF(SUM(J9:J13)=0,NA(),AVERAGEIF(J9:J13,"&lt;&gt;0"))</f>
        <v>2.2000000000000002</v>
      </c>
      <c r="L9" s="46">
        <f>IF(SUM(J9:J22)=0,NA(),AVERAGEIF(J9:J22,"&lt;&gt;0"))</f>
        <v>1.6923076923076923</v>
      </c>
      <c r="M9" s="25">
        <f>AVERAGE(J9:J14)</f>
        <v>2</v>
      </c>
    </row>
    <row r="10" spans="1:13" s="12" customFormat="1" ht="12.95" customHeight="1" x14ac:dyDescent="0.2">
      <c r="A10" s="105"/>
      <c r="B10" s="14"/>
      <c r="C10" s="30" t="s">
        <v>49</v>
      </c>
      <c r="D10" s="20"/>
      <c r="E10" s="15" t="s">
        <v>3</v>
      </c>
      <c r="F10" s="11"/>
      <c r="G10" s="11"/>
      <c r="H10" s="11"/>
      <c r="I10" s="39"/>
      <c r="J10" s="42">
        <f t="shared" si="0"/>
        <v>4</v>
      </c>
      <c r="K10" s="42"/>
      <c r="L10" s="18"/>
      <c r="M10" s="17"/>
    </row>
    <row r="11" spans="1:13" s="12" customFormat="1" ht="12.95" customHeight="1" x14ac:dyDescent="0.2">
      <c r="A11" s="53"/>
      <c r="B11" s="14"/>
      <c r="C11" s="30" t="s">
        <v>50</v>
      </c>
      <c r="D11" s="21"/>
      <c r="E11" s="15"/>
      <c r="F11" s="11"/>
      <c r="G11" s="11"/>
      <c r="H11" s="11" t="s">
        <v>3</v>
      </c>
      <c r="I11" s="39"/>
      <c r="J11" s="42">
        <f t="shared" si="0"/>
        <v>1</v>
      </c>
      <c r="K11" s="42"/>
      <c r="L11" s="18"/>
      <c r="M11" s="17"/>
    </row>
    <row r="12" spans="1:13" s="12" customFormat="1" ht="12.95" customHeight="1" x14ac:dyDescent="0.2">
      <c r="A12" s="53"/>
      <c r="B12" s="14"/>
      <c r="C12" s="30" t="s">
        <v>51</v>
      </c>
      <c r="D12" s="21"/>
      <c r="E12" s="15"/>
      <c r="F12" s="11"/>
      <c r="G12" s="11"/>
      <c r="H12" s="15" t="s">
        <v>3</v>
      </c>
      <c r="I12" s="39"/>
      <c r="J12" s="42">
        <f t="shared" si="0"/>
        <v>1</v>
      </c>
      <c r="K12" s="42"/>
      <c r="L12" s="18"/>
      <c r="M12" s="17"/>
    </row>
    <row r="13" spans="1:13" s="12" customFormat="1" ht="12.95" customHeight="1" thickBot="1" x14ac:dyDescent="0.25">
      <c r="A13" s="54"/>
      <c r="B13" s="22"/>
      <c r="C13" s="30" t="s">
        <v>52</v>
      </c>
      <c r="D13" s="21"/>
      <c r="E13" s="15"/>
      <c r="F13" s="11"/>
      <c r="G13" s="11"/>
      <c r="H13" s="11" t="s">
        <v>3</v>
      </c>
      <c r="I13" s="39"/>
      <c r="J13" s="42">
        <f t="shared" si="0"/>
        <v>1</v>
      </c>
      <c r="K13" s="42"/>
      <c r="L13" s="18"/>
      <c r="M13" s="17"/>
    </row>
    <row r="14" spans="1:13" s="12" customFormat="1" ht="12.95" customHeight="1" x14ac:dyDescent="0.2">
      <c r="A14" s="104" t="s">
        <v>68</v>
      </c>
      <c r="B14" s="94" t="s">
        <v>18</v>
      </c>
      <c r="C14" s="31" t="s">
        <v>53</v>
      </c>
      <c r="D14" s="57"/>
      <c r="E14" s="58"/>
      <c r="F14" s="58"/>
      <c r="G14" s="58"/>
      <c r="H14" s="58" t="s">
        <v>3</v>
      </c>
      <c r="I14" s="38"/>
      <c r="J14" s="36">
        <f t="shared" si="0"/>
        <v>1</v>
      </c>
      <c r="K14" s="46">
        <f>IF(SUM(J14:J17)=0,NA(),AVERAGEIF(J14:J17,"&lt;&gt;0"))</f>
        <v>1.75</v>
      </c>
      <c r="L14" s="62"/>
      <c r="M14" s="17"/>
    </row>
    <row r="15" spans="1:13" s="12" customFormat="1" ht="12.95" customHeight="1" x14ac:dyDescent="0.2">
      <c r="A15" s="105"/>
      <c r="B15" s="9"/>
      <c r="C15" s="30" t="s">
        <v>54</v>
      </c>
      <c r="D15" s="20"/>
      <c r="E15" s="15"/>
      <c r="F15" s="11"/>
      <c r="G15" s="11"/>
      <c r="H15" s="11" t="s">
        <v>3</v>
      </c>
      <c r="I15" s="39"/>
      <c r="J15" s="42">
        <f t="shared" si="0"/>
        <v>1</v>
      </c>
      <c r="K15" s="41"/>
      <c r="L15" s="21"/>
      <c r="M15" s="17"/>
    </row>
    <row r="16" spans="1:13" s="12" customFormat="1" ht="12.95" customHeight="1" x14ac:dyDescent="0.2">
      <c r="A16" s="54"/>
      <c r="B16" s="9"/>
      <c r="C16" s="30" t="s">
        <v>25</v>
      </c>
      <c r="D16" s="20"/>
      <c r="E16" s="11"/>
      <c r="F16" s="11"/>
      <c r="G16" s="11"/>
      <c r="H16" s="15" t="s">
        <v>3</v>
      </c>
      <c r="I16" s="39"/>
      <c r="J16" s="42">
        <f t="shared" si="0"/>
        <v>1</v>
      </c>
      <c r="K16" s="41"/>
      <c r="L16" s="21"/>
      <c r="M16" s="17"/>
    </row>
    <row r="17" spans="1:13" s="12" customFormat="1" ht="12.95" customHeight="1" thickBot="1" x14ac:dyDescent="0.25">
      <c r="A17" s="55"/>
      <c r="B17" s="22"/>
      <c r="C17" s="35" t="s">
        <v>26</v>
      </c>
      <c r="D17" s="59"/>
      <c r="E17" s="60" t="s">
        <v>3</v>
      </c>
      <c r="F17" s="60"/>
      <c r="G17" s="33"/>
      <c r="H17" s="60"/>
      <c r="I17" s="61"/>
      <c r="J17" s="43">
        <f t="shared" si="0"/>
        <v>4</v>
      </c>
      <c r="K17" s="67"/>
      <c r="L17" s="63"/>
      <c r="M17" s="17"/>
    </row>
    <row r="18" spans="1:13" s="12" customFormat="1" ht="12.95" customHeight="1" x14ac:dyDescent="0.2">
      <c r="A18" s="70" t="s">
        <v>16</v>
      </c>
      <c r="B18" s="94" t="s">
        <v>19</v>
      </c>
      <c r="C18" s="30" t="s">
        <v>55</v>
      </c>
      <c r="D18" s="20"/>
      <c r="E18" s="15"/>
      <c r="F18" s="11"/>
      <c r="G18" s="11"/>
      <c r="H18" s="11" t="s">
        <v>3</v>
      </c>
      <c r="I18" s="39"/>
      <c r="J18" s="41">
        <f t="shared" si="0"/>
        <v>1</v>
      </c>
      <c r="K18" s="51">
        <f>IF(SUM(J18:J22)=0,NA(),AVERAGEIF(J18:J22,"&lt;&gt;0"))</f>
        <v>1</v>
      </c>
      <c r="L18" s="21"/>
      <c r="M18" s="17"/>
    </row>
    <row r="19" spans="1:13" s="12" customFormat="1" ht="12.95" customHeight="1" x14ac:dyDescent="0.2">
      <c r="A19" s="54"/>
      <c r="B19" s="9"/>
      <c r="C19" s="30" t="s">
        <v>45</v>
      </c>
      <c r="D19" s="15"/>
      <c r="E19" s="11"/>
      <c r="F19" s="11"/>
      <c r="G19" s="11"/>
      <c r="H19" s="11" t="s">
        <v>3</v>
      </c>
      <c r="I19" s="39"/>
      <c r="J19" s="42">
        <f t="shared" si="0"/>
        <v>1</v>
      </c>
      <c r="K19" s="41"/>
      <c r="L19" s="21"/>
      <c r="M19" s="17"/>
    </row>
    <row r="20" spans="1:13" s="12" customFormat="1" ht="12.95" customHeight="1" x14ac:dyDescent="0.2">
      <c r="A20" s="54"/>
      <c r="B20" s="9"/>
      <c r="C20" s="30" t="s">
        <v>27</v>
      </c>
      <c r="D20" s="15"/>
      <c r="E20" s="11"/>
      <c r="F20" s="11"/>
      <c r="G20" s="11"/>
      <c r="H20" s="11" t="s">
        <v>3</v>
      </c>
      <c r="I20" s="39"/>
      <c r="J20" s="42"/>
      <c r="K20" s="41"/>
      <c r="L20" s="21"/>
      <c r="M20" s="17"/>
    </row>
    <row r="21" spans="1:13" s="12" customFormat="1" ht="12.95" customHeight="1" x14ac:dyDescent="0.2">
      <c r="A21" s="54"/>
      <c r="B21" s="9"/>
      <c r="C21" s="30" t="s">
        <v>46</v>
      </c>
      <c r="D21" s="15"/>
      <c r="E21" s="11"/>
      <c r="F21" s="11"/>
      <c r="G21" s="11"/>
      <c r="H21" s="11" t="s">
        <v>3</v>
      </c>
      <c r="I21" s="39"/>
      <c r="J21" s="42">
        <f t="shared" si="0"/>
        <v>1</v>
      </c>
      <c r="K21" s="41"/>
      <c r="L21" s="21"/>
      <c r="M21" s="17"/>
    </row>
    <row r="22" spans="1:13" s="12" customFormat="1" ht="12.95" customHeight="1" thickBot="1" x14ac:dyDescent="0.25">
      <c r="A22" s="55"/>
      <c r="B22" s="95"/>
      <c r="C22" s="30" t="s">
        <v>56</v>
      </c>
      <c r="D22" s="80"/>
      <c r="E22" s="65"/>
      <c r="F22" s="65"/>
      <c r="G22" s="65"/>
      <c r="H22" s="65" t="s">
        <v>3</v>
      </c>
      <c r="I22" s="66"/>
      <c r="J22" s="45">
        <f t="shared" si="0"/>
        <v>1</v>
      </c>
      <c r="K22" s="45"/>
      <c r="L22" s="64"/>
      <c r="M22" s="17"/>
    </row>
    <row r="23" spans="1:13" s="13" customFormat="1" ht="12.95" customHeight="1" x14ac:dyDescent="0.2">
      <c r="A23" s="70" t="s">
        <v>16</v>
      </c>
      <c r="B23" s="94" t="s">
        <v>23</v>
      </c>
      <c r="C23" s="68" t="s">
        <v>57</v>
      </c>
      <c r="D23" s="57"/>
      <c r="E23" s="62"/>
      <c r="F23" s="62"/>
      <c r="G23" s="62"/>
      <c r="H23" s="57" t="s">
        <v>3</v>
      </c>
      <c r="I23" s="38"/>
      <c r="J23" s="36">
        <f>IF(D23="X",5,IF(E23="X",4,IF(F23="X",3,IF(G23="X",2,IF(H23="X",1,IF(I23="X","#N/A",""))))))</f>
        <v>1</v>
      </c>
      <c r="K23" s="46">
        <f>IF(SUM(J23:J37)=0,NA(),AVERAGEIF(J23:J37,"&lt;&gt;0"))</f>
        <v>1</v>
      </c>
      <c r="L23" s="83">
        <f>IF(SUM(J23:J45)=0,NA(),AVERAGEIF(J23:J45,"&lt;&gt;0"))</f>
        <v>1</v>
      </c>
      <c r="M23" s="27">
        <f>AVERAGE(J23:J37)</f>
        <v>1</v>
      </c>
    </row>
    <row r="24" spans="1:13" s="13" customFormat="1" ht="12.95" customHeight="1" x14ac:dyDescent="0.2">
      <c r="A24" s="53"/>
      <c r="B24" s="14"/>
      <c r="C24" s="69" t="s">
        <v>28</v>
      </c>
      <c r="D24" s="19"/>
      <c r="E24" s="18"/>
      <c r="F24" s="18"/>
      <c r="G24" s="18"/>
      <c r="H24" s="20" t="s">
        <v>3</v>
      </c>
      <c r="I24" s="44"/>
      <c r="J24" s="42">
        <f t="shared" ref="J24:J45" si="1">IF(D24="X",5,IF(E24="X",4,IF(F24="X",3,IF(G24="X",2,IF(H24="X",1,IF(I24="X","#N/A",""))))))</f>
        <v>1</v>
      </c>
      <c r="K24" s="82"/>
      <c r="L24" s="84"/>
      <c r="M24" s="27"/>
    </row>
    <row r="25" spans="1:13" s="13" customFormat="1" ht="12.95" customHeight="1" x14ac:dyDescent="0.2">
      <c r="A25" s="53"/>
      <c r="B25" s="14"/>
      <c r="C25" s="69" t="s">
        <v>47</v>
      </c>
      <c r="D25" s="19"/>
      <c r="E25" s="18"/>
      <c r="F25" s="18"/>
      <c r="G25" s="18"/>
      <c r="H25" s="20" t="s">
        <v>3</v>
      </c>
      <c r="I25" s="44"/>
      <c r="J25" s="42"/>
      <c r="K25" s="82"/>
      <c r="L25" s="84"/>
      <c r="M25" s="27"/>
    </row>
    <row r="26" spans="1:13" s="13" customFormat="1" ht="12.95" customHeight="1" x14ac:dyDescent="0.2">
      <c r="A26" s="53"/>
      <c r="B26" s="14"/>
      <c r="C26" s="69" t="s">
        <v>69</v>
      </c>
      <c r="D26" s="19"/>
      <c r="E26" s="18"/>
      <c r="F26" s="18"/>
      <c r="G26" s="18"/>
      <c r="H26" s="20" t="s">
        <v>3</v>
      </c>
      <c r="I26" s="44"/>
      <c r="J26" s="42"/>
      <c r="K26" s="82"/>
      <c r="L26" s="84"/>
      <c r="M26" s="27"/>
    </row>
    <row r="27" spans="1:13" s="13" customFormat="1" ht="12.95" customHeight="1" x14ac:dyDescent="0.2">
      <c r="A27" s="53"/>
      <c r="B27" s="14"/>
      <c r="C27" s="69" t="s">
        <v>29</v>
      </c>
      <c r="D27" s="19"/>
      <c r="E27" s="18"/>
      <c r="F27" s="18"/>
      <c r="G27" s="18"/>
      <c r="H27" s="20" t="s">
        <v>3</v>
      </c>
      <c r="I27" s="44"/>
      <c r="J27" s="42"/>
      <c r="K27" s="82"/>
      <c r="L27" s="84"/>
      <c r="M27" s="27"/>
    </row>
    <row r="28" spans="1:13" s="13" customFormat="1" ht="12.95" customHeight="1" x14ac:dyDescent="0.2">
      <c r="A28" s="53"/>
      <c r="B28" s="14"/>
      <c r="C28" s="69" t="s">
        <v>30</v>
      </c>
      <c r="D28" s="19"/>
      <c r="E28" s="18"/>
      <c r="F28" s="18"/>
      <c r="G28" s="18"/>
      <c r="H28" s="20" t="s">
        <v>3</v>
      </c>
      <c r="I28" s="44"/>
      <c r="J28" s="42"/>
      <c r="K28" s="82"/>
      <c r="L28" s="84"/>
      <c r="M28" s="27"/>
    </row>
    <row r="29" spans="1:13" s="13" customFormat="1" ht="12.95" customHeight="1" x14ac:dyDescent="0.2">
      <c r="A29" s="53"/>
      <c r="B29" s="14"/>
      <c r="C29" s="69" t="s">
        <v>31</v>
      </c>
      <c r="D29" s="19"/>
      <c r="E29" s="18"/>
      <c r="F29" s="18"/>
      <c r="G29" s="18"/>
      <c r="H29" s="20" t="s">
        <v>3</v>
      </c>
      <c r="I29" s="44"/>
      <c r="J29" s="42"/>
      <c r="K29" s="82"/>
      <c r="L29" s="84"/>
      <c r="M29" s="27"/>
    </row>
    <row r="30" spans="1:13" s="13" customFormat="1" ht="12.95" customHeight="1" x14ac:dyDescent="0.2">
      <c r="A30" s="53"/>
      <c r="B30" s="14"/>
      <c r="C30" s="69" t="s">
        <v>48</v>
      </c>
      <c r="D30" s="19"/>
      <c r="E30" s="18"/>
      <c r="F30" s="18"/>
      <c r="G30" s="18"/>
      <c r="H30" s="20" t="s">
        <v>3</v>
      </c>
      <c r="I30" s="44"/>
      <c r="J30" s="42"/>
      <c r="K30" s="82"/>
      <c r="L30" s="84"/>
      <c r="M30" s="27"/>
    </row>
    <row r="31" spans="1:13" s="13" customFormat="1" ht="12.95" customHeight="1" x14ac:dyDescent="0.2">
      <c r="A31" s="53"/>
      <c r="B31" s="14"/>
      <c r="C31" s="69" t="s">
        <v>32</v>
      </c>
      <c r="D31" s="19"/>
      <c r="E31" s="18"/>
      <c r="F31" s="18"/>
      <c r="G31" s="18"/>
      <c r="H31" s="20" t="s">
        <v>3</v>
      </c>
      <c r="I31" s="44"/>
      <c r="J31" s="42"/>
      <c r="K31" s="82"/>
      <c r="L31" s="84"/>
      <c r="M31" s="27"/>
    </row>
    <row r="32" spans="1:13" s="13" customFormat="1" ht="12.95" customHeight="1" x14ac:dyDescent="0.2">
      <c r="A32" s="53"/>
      <c r="B32" s="14"/>
      <c r="C32" s="69" t="s">
        <v>33</v>
      </c>
      <c r="D32" s="19"/>
      <c r="E32" s="18"/>
      <c r="F32" s="18"/>
      <c r="G32" s="18"/>
      <c r="H32" s="20" t="s">
        <v>3</v>
      </c>
      <c r="I32" s="44"/>
      <c r="J32" s="42"/>
      <c r="K32" s="82"/>
      <c r="L32" s="84"/>
      <c r="M32" s="27"/>
    </row>
    <row r="33" spans="1:13" s="13" customFormat="1" ht="12.95" customHeight="1" x14ac:dyDescent="0.2">
      <c r="A33" s="53"/>
      <c r="B33" s="14"/>
      <c r="C33" s="69" t="s">
        <v>34</v>
      </c>
      <c r="D33" s="19"/>
      <c r="E33" s="18"/>
      <c r="F33" s="18"/>
      <c r="G33" s="18"/>
      <c r="H33" s="20" t="s">
        <v>3</v>
      </c>
      <c r="I33" s="44"/>
      <c r="J33" s="42"/>
      <c r="K33" s="82"/>
      <c r="L33" s="84"/>
      <c r="M33" s="27"/>
    </row>
    <row r="34" spans="1:13" s="13" customFormat="1" ht="12.95" customHeight="1" x14ac:dyDescent="0.2">
      <c r="A34" s="53"/>
      <c r="B34" s="14"/>
      <c r="C34" s="69" t="s">
        <v>35</v>
      </c>
      <c r="D34" s="19"/>
      <c r="E34" s="18"/>
      <c r="F34" s="18"/>
      <c r="G34" s="18"/>
      <c r="H34" s="20" t="s">
        <v>3</v>
      </c>
      <c r="I34" s="44"/>
      <c r="J34" s="42">
        <f t="shared" si="1"/>
        <v>1</v>
      </c>
      <c r="K34" s="82"/>
      <c r="L34" s="84"/>
      <c r="M34" s="27"/>
    </row>
    <row r="35" spans="1:13" s="13" customFormat="1" ht="12.95" customHeight="1" x14ac:dyDescent="0.2">
      <c r="A35" s="53"/>
      <c r="B35" s="14"/>
      <c r="C35" s="69" t="s">
        <v>36</v>
      </c>
      <c r="D35" s="18"/>
      <c r="E35" s="19"/>
      <c r="F35" s="18"/>
      <c r="G35" s="18"/>
      <c r="H35" s="20" t="s">
        <v>3</v>
      </c>
      <c r="I35" s="44"/>
      <c r="J35" s="42">
        <f t="shared" si="1"/>
        <v>1</v>
      </c>
      <c r="K35" s="82"/>
      <c r="L35" s="84"/>
      <c r="M35" s="27"/>
    </row>
    <row r="36" spans="1:13" s="13" customFormat="1" ht="12.95" customHeight="1" x14ac:dyDescent="0.2">
      <c r="A36" s="54"/>
      <c r="B36" s="9"/>
      <c r="C36" s="69" t="s">
        <v>37</v>
      </c>
      <c r="D36" s="18"/>
      <c r="E36" s="18"/>
      <c r="F36" s="18"/>
      <c r="G36" s="20"/>
      <c r="H36" s="18" t="s">
        <v>3</v>
      </c>
      <c r="I36" s="44"/>
      <c r="J36" s="42">
        <f t="shared" si="1"/>
        <v>1</v>
      </c>
      <c r="K36" s="82"/>
      <c r="L36" s="84"/>
      <c r="M36" s="27"/>
    </row>
    <row r="37" spans="1:13" s="13" customFormat="1" ht="12.95" customHeight="1" thickBot="1" x14ac:dyDescent="0.25">
      <c r="A37" s="55"/>
      <c r="B37" s="22"/>
      <c r="C37" s="32" t="s">
        <v>38</v>
      </c>
      <c r="D37" s="26"/>
      <c r="E37" s="26"/>
      <c r="F37" s="26"/>
      <c r="G37" s="59"/>
      <c r="H37" s="26" t="s">
        <v>3</v>
      </c>
      <c r="I37" s="40"/>
      <c r="J37" s="43">
        <f t="shared" si="1"/>
        <v>1</v>
      </c>
      <c r="K37" s="91"/>
      <c r="L37" s="85"/>
      <c r="M37" s="27"/>
    </row>
    <row r="38" spans="1:13" s="12" customFormat="1" ht="12.95" customHeight="1" x14ac:dyDescent="0.2">
      <c r="A38" s="70" t="s">
        <v>16</v>
      </c>
      <c r="B38" s="88" t="s">
        <v>22</v>
      </c>
      <c r="C38" s="68" t="s">
        <v>58</v>
      </c>
      <c r="D38" s="57"/>
      <c r="E38" s="62"/>
      <c r="F38" s="62"/>
      <c r="G38" s="62"/>
      <c r="H38" s="57" t="s">
        <v>3</v>
      </c>
      <c r="I38" s="38"/>
      <c r="J38" s="36">
        <f t="shared" si="1"/>
        <v>1</v>
      </c>
      <c r="K38" s="46">
        <f>IF(SUM(J38:J45)=0,NA(),AVERAGEIF(J38:J45,"&lt;&gt;0"))</f>
        <v>1</v>
      </c>
      <c r="L38" s="81"/>
      <c r="M38" s="17"/>
    </row>
    <row r="39" spans="1:13" s="12" customFormat="1" ht="12.95" customHeight="1" x14ac:dyDescent="0.2">
      <c r="A39" s="70"/>
      <c r="B39" s="14"/>
      <c r="C39" s="69" t="s">
        <v>39</v>
      </c>
      <c r="D39" s="20"/>
      <c r="E39" s="21"/>
      <c r="F39" s="21"/>
      <c r="G39" s="21"/>
      <c r="H39" s="20" t="s">
        <v>3</v>
      </c>
      <c r="I39" s="39"/>
      <c r="J39" s="41"/>
      <c r="K39" s="96"/>
      <c r="L39" s="97"/>
      <c r="M39" s="17"/>
    </row>
    <row r="40" spans="1:13" s="12" customFormat="1" ht="12.95" customHeight="1" x14ac:dyDescent="0.2">
      <c r="A40" s="70"/>
      <c r="B40" s="14"/>
      <c r="C40" s="69" t="s">
        <v>40</v>
      </c>
      <c r="D40" s="20"/>
      <c r="E40" s="21"/>
      <c r="F40" s="21"/>
      <c r="G40" s="21"/>
      <c r="H40" s="20" t="s">
        <v>3</v>
      </c>
      <c r="I40" s="39"/>
      <c r="J40" s="41"/>
      <c r="K40" s="96"/>
      <c r="L40" s="97"/>
      <c r="M40" s="17"/>
    </row>
    <row r="41" spans="1:13" s="12" customFormat="1" ht="12.95" customHeight="1" x14ac:dyDescent="0.2">
      <c r="A41" s="70"/>
      <c r="B41" s="14"/>
      <c r="C41" s="69" t="s">
        <v>41</v>
      </c>
      <c r="D41" s="20"/>
      <c r="E41" s="21"/>
      <c r="F41" s="21"/>
      <c r="G41" s="21"/>
      <c r="H41" s="20" t="s">
        <v>3</v>
      </c>
      <c r="I41" s="39"/>
      <c r="J41" s="41"/>
      <c r="K41" s="96"/>
      <c r="L41" s="97"/>
      <c r="M41" s="17"/>
    </row>
    <row r="42" spans="1:13" s="12" customFormat="1" ht="12.95" customHeight="1" x14ac:dyDescent="0.2">
      <c r="A42" s="70"/>
      <c r="B42" s="14"/>
      <c r="C42" s="69" t="s">
        <v>42</v>
      </c>
      <c r="D42" s="20"/>
      <c r="E42" s="21"/>
      <c r="F42" s="21"/>
      <c r="G42" s="21"/>
      <c r="H42" s="20" t="s">
        <v>3</v>
      </c>
      <c r="I42" s="39"/>
      <c r="J42" s="41"/>
      <c r="K42" s="96"/>
      <c r="L42" s="97"/>
      <c r="M42" s="17"/>
    </row>
    <row r="43" spans="1:13" s="12" customFormat="1" ht="12.95" customHeight="1" x14ac:dyDescent="0.2">
      <c r="A43" s="70"/>
      <c r="B43" s="14"/>
      <c r="C43" s="69" t="s">
        <v>43</v>
      </c>
      <c r="D43" s="20"/>
      <c r="E43" s="21"/>
      <c r="F43" s="21"/>
      <c r="G43" s="21"/>
      <c r="H43" s="20" t="s">
        <v>3</v>
      </c>
      <c r="I43" s="39"/>
      <c r="J43" s="41"/>
      <c r="K43" s="96"/>
      <c r="L43" s="97"/>
      <c r="M43" s="17"/>
    </row>
    <row r="44" spans="1:13" s="12" customFormat="1" ht="12.95" customHeight="1" x14ac:dyDescent="0.2">
      <c r="A44" s="54"/>
      <c r="B44" s="9"/>
      <c r="C44" s="69" t="s">
        <v>44</v>
      </c>
      <c r="D44" s="19"/>
      <c r="E44" s="18"/>
      <c r="F44" s="18"/>
      <c r="G44" s="19"/>
      <c r="H44" s="18" t="s">
        <v>3</v>
      </c>
      <c r="I44" s="44"/>
      <c r="J44" s="42">
        <f t="shared" si="1"/>
        <v>1</v>
      </c>
      <c r="K44" s="82"/>
      <c r="L44" s="16"/>
      <c r="M44" s="17"/>
    </row>
    <row r="45" spans="1:13" s="12" customFormat="1" ht="12.95" customHeight="1" thickBot="1" x14ac:dyDescent="0.25">
      <c r="A45" s="55"/>
      <c r="B45" s="22"/>
      <c r="C45" s="32" t="s">
        <v>59</v>
      </c>
      <c r="D45" s="24"/>
      <c r="E45" s="26"/>
      <c r="F45" s="24"/>
      <c r="G45" s="26"/>
      <c r="H45" s="26" t="s">
        <v>3</v>
      </c>
      <c r="I45" s="40"/>
      <c r="J45" s="43">
        <f t="shared" si="1"/>
        <v>1</v>
      </c>
      <c r="K45" s="91"/>
      <c r="L45" s="85"/>
      <c r="M45" s="17"/>
    </row>
    <row r="46" spans="1:13" s="12" customFormat="1" ht="12.95" customHeight="1" x14ac:dyDescent="0.2">
      <c r="A46" s="70" t="s">
        <v>16</v>
      </c>
      <c r="B46" s="88" t="s">
        <v>21</v>
      </c>
      <c r="C46" s="30" t="s">
        <v>60</v>
      </c>
      <c r="D46" s="21"/>
      <c r="E46" s="21"/>
      <c r="F46" s="20"/>
      <c r="G46" s="21"/>
      <c r="H46" s="21" t="s">
        <v>3</v>
      </c>
      <c r="I46" s="21"/>
      <c r="J46" s="41">
        <f t="shared" si="0"/>
        <v>1</v>
      </c>
      <c r="K46" s="46">
        <f>IF(SUM(J46:J49)=0,NA(),AVERAGEIF(J46:J49,"&lt;&gt;0"))</f>
        <v>1</v>
      </c>
      <c r="L46" s="51">
        <f>IF(SUM(J46:J54)=0,NA(),AVERAGEIF(J46:J54,"&lt;&gt;0"))</f>
        <v>1</v>
      </c>
      <c r="M46" s="17">
        <f>AVERAGE(J46:J52)</f>
        <v>1</v>
      </c>
    </row>
    <row r="47" spans="1:13" s="12" customFormat="1" ht="12.95" customHeight="1" x14ac:dyDescent="0.2">
      <c r="A47" s="53"/>
      <c r="B47" s="14"/>
      <c r="C47" s="30" t="s">
        <v>61</v>
      </c>
      <c r="D47" s="21"/>
      <c r="E47" s="21"/>
      <c r="F47" s="21"/>
      <c r="G47" s="20"/>
      <c r="H47" s="21" t="s">
        <v>3</v>
      </c>
      <c r="I47" s="21"/>
      <c r="J47" s="42">
        <f t="shared" si="0"/>
        <v>1</v>
      </c>
      <c r="K47" s="42"/>
      <c r="L47" s="18"/>
      <c r="M47" s="17"/>
    </row>
    <row r="48" spans="1:13" s="13" customFormat="1" ht="12.95" customHeight="1" x14ac:dyDescent="0.2">
      <c r="A48" s="54"/>
      <c r="B48" s="9"/>
      <c r="C48" s="30" t="s">
        <v>62</v>
      </c>
      <c r="D48" s="18"/>
      <c r="E48" s="20"/>
      <c r="F48" s="21"/>
      <c r="G48" s="21"/>
      <c r="H48" s="21" t="s">
        <v>3</v>
      </c>
      <c r="I48" s="21"/>
      <c r="J48" s="42">
        <f t="shared" si="0"/>
        <v>1</v>
      </c>
      <c r="K48" s="42"/>
      <c r="L48" s="28"/>
      <c r="M48" s="27"/>
    </row>
    <row r="49" spans="1:13" s="13" customFormat="1" ht="12.95" customHeight="1" thickBot="1" x14ac:dyDescent="0.25">
      <c r="A49" s="55"/>
      <c r="B49" s="95"/>
      <c r="C49" s="30" t="s">
        <v>63</v>
      </c>
      <c r="D49" s="64"/>
      <c r="E49" s="49"/>
      <c r="F49" s="50"/>
      <c r="G49" s="50"/>
      <c r="H49" s="50" t="s">
        <v>3</v>
      </c>
      <c r="I49" s="50"/>
      <c r="J49" s="45">
        <f t="shared" si="0"/>
        <v>1</v>
      </c>
      <c r="K49" s="45"/>
      <c r="L49" s="92"/>
      <c r="M49" s="27"/>
    </row>
    <row r="50" spans="1:13" s="13" customFormat="1" ht="12.95" customHeight="1" x14ac:dyDescent="0.2">
      <c r="A50" s="70" t="s">
        <v>16</v>
      </c>
      <c r="B50" s="88" t="s">
        <v>20</v>
      </c>
      <c r="C50" s="31" t="s">
        <v>64</v>
      </c>
      <c r="D50" s="57"/>
      <c r="E50" s="62"/>
      <c r="F50" s="62"/>
      <c r="G50" s="62"/>
      <c r="H50" s="62" t="s">
        <v>3</v>
      </c>
      <c r="I50" s="62"/>
      <c r="J50" s="36">
        <f t="shared" si="0"/>
        <v>1</v>
      </c>
      <c r="K50" s="46">
        <f>IF(SUM(J50:J54)=0,NA(),AVERAGEIF(J50:J54,"&lt;&gt;0"))</f>
        <v>1</v>
      </c>
      <c r="L50" s="93"/>
      <c r="M50" s="27"/>
    </row>
    <row r="51" spans="1:13" s="13" customFormat="1" ht="12.95" customHeight="1" x14ac:dyDescent="0.2">
      <c r="A51" s="54"/>
      <c r="B51" s="9"/>
      <c r="C51" s="30" t="s">
        <v>70</v>
      </c>
      <c r="D51" s="20"/>
      <c r="E51" s="21"/>
      <c r="F51" s="21"/>
      <c r="G51" s="21"/>
      <c r="H51" s="21" t="s">
        <v>3</v>
      </c>
      <c r="I51" s="21"/>
      <c r="J51" s="42">
        <f t="shared" si="0"/>
        <v>1</v>
      </c>
      <c r="K51" s="42"/>
      <c r="L51" s="28"/>
      <c r="M51" s="27"/>
    </row>
    <row r="52" spans="1:13" s="13" customFormat="1" ht="12.95" customHeight="1" x14ac:dyDescent="0.2">
      <c r="A52" s="54"/>
      <c r="B52" s="9"/>
      <c r="C52" s="30" t="s">
        <v>65</v>
      </c>
      <c r="D52" s="20"/>
      <c r="E52" s="21"/>
      <c r="F52" s="21"/>
      <c r="G52" s="21"/>
      <c r="H52" s="21" t="s">
        <v>3</v>
      </c>
      <c r="I52" s="21"/>
      <c r="J52" s="42">
        <f t="shared" si="0"/>
        <v>1</v>
      </c>
      <c r="K52" s="42"/>
      <c r="L52" s="18"/>
      <c r="M52" s="27"/>
    </row>
    <row r="53" spans="1:13" s="13" customFormat="1" ht="12.75" customHeight="1" x14ac:dyDescent="0.2">
      <c r="A53" s="54"/>
      <c r="B53" s="9"/>
      <c r="C53" s="30" t="s">
        <v>67</v>
      </c>
      <c r="D53" s="80"/>
      <c r="E53" s="64"/>
      <c r="F53" s="80"/>
      <c r="G53" s="64"/>
      <c r="H53" s="64" t="s">
        <v>3</v>
      </c>
      <c r="I53" s="64"/>
      <c r="J53" s="45">
        <f t="shared" si="0"/>
        <v>1</v>
      </c>
      <c r="K53" s="45"/>
      <c r="L53" s="64"/>
      <c r="M53" s="27"/>
    </row>
    <row r="54" spans="1:13" ht="13.5" thickBot="1" x14ac:dyDescent="0.25">
      <c r="A54" s="86"/>
      <c r="B54" s="87"/>
      <c r="C54" s="35" t="s">
        <v>66</v>
      </c>
      <c r="D54" s="89"/>
      <c r="E54" s="89"/>
      <c r="F54" s="89"/>
      <c r="G54" s="89"/>
      <c r="H54" s="89" t="s">
        <v>3</v>
      </c>
      <c r="I54" s="89"/>
      <c r="J54" s="43">
        <f t="shared" si="0"/>
        <v>1</v>
      </c>
      <c r="K54" s="43"/>
      <c r="L54" s="89"/>
    </row>
    <row r="56" spans="1:13" ht="12.95" customHeight="1" x14ac:dyDescent="0.2">
      <c r="C56" s="23"/>
    </row>
    <row r="57" spans="1:13" ht="12.95" customHeight="1" x14ac:dyDescent="0.2">
      <c r="A57" s="34" t="str">
        <f>A9</f>
        <v>Клиентоориентированность и дизайн-мышление</v>
      </c>
      <c r="B57" s="34" t="str">
        <f>B9</f>
        <v>CCDT: Потребности клиентов</v>
      </c>
      <c r="C57" s="37">
        <f>K9</f>
        <v>2.2000000000000002</v>
      </c>
    </row>
    <row r="58" spans="1:13" ht="12.95" customHeight="1" x14ac:dyDescent="0.2">
      <c r="A58" s="29" t="str">
        <f>A14</f>
        <v>Клиентоориентированность и дизайн-мышление</v>
      </c>
      <c r="B58" s="29" t="str">
        <f>B14</f>
        <v>CCDT: Создание полезных продуктов</v>
      </c>
      <c r="C58" s="37">
        <f>K14</f>
        <v>1.75</v>
      </c>
    </row>
    <row r="59" spans="1:13" ht="12.95" customHeight="1" x14ac:dyDescent="0.2">
      <c r="A59" s="29" t="str">
        <f>A18</f>
        <v>Ритмичная разработка, выпуск по запросу</v>
      </c>
      <c r="B59" s="29" t="str">
        <f>B18</f>
        <v>DCRD: Подготовка к PI-планированию</v>
      </c>
      <c r="C59" s="37">
        <f>K18</f>
        <v>1</v>
      </c>
    </row>
    <row r="60" spans="1:13" x14ac:dyDescent="0.2">
      <c r="A60" s="29" t="str">
        <f>A23</f>
        <v>Ритмичная разработка, выпуск по запросу</v>
      </c>
      <c r="B60" s="29" t="str">
        <f>B23</f>
        <v>DCRD: PI-планирование</v>
      </c>
      <c r="C60" s="37">
        <f>K23</f>
        <v>1</v>
      </c>
    </row>
    <row r="61" spans="1:13" x14ac:dyDescent="0.2">
      <c r="A61" s="29" t="str">
        <f>A38</f>
        <v>Ритмичная разработка, выпуск по запросу</v>
      </c>
      <c r="B61" s="29" t="str">
        <f>B38</f>
        <v>DCRD: Выполнение PI</v>
      </c>
      <c r="C61" s="37">
        <f>K38</f>
        <v>1</v>
      </c>
    </row>
    <row r="62" spans="1:13" x14ac:dyDescent="0.2">
      <c r="A62" s="34" t="str">
        <f>A46</f>
        <v>Ритмичная разработка, выпуск по запросу</v>
      </c>
      <c r="B62" s="34" t="str">
        <f>B46</f>
        <v>DCRD: Выпуск ценности</v>
      </c>
      <c r="C62" s="37">
        <f>K46</f>
        <v>1</v>
      </c>
    </row>
    <row r="63" spans="1:13" x14ac:dyDescent="0.2">
      <c r="A63" s="29" t="str">
        <f>A50</f>
        <v>Ритмичная разработка, выпуск по запросу</v>
      </c>
      <c r="B63" s="29" t="str">
        <f>B50</f>
        <v>DCRD: Измеряй и учись</v>
      </c>
      <c r="C63" s="37">
        <f>K50</f>
        <v>1</v>
      </c>
    </row>
  </sheetData>
  <mergeCells count="2">
    <mergeCell ref="A9:A10"/>
    <mergeCell ref="A14:A15"/>
  </mergeCells>
  <phoneticPr fontId="1" type="noConversion"/>
  <pageMargins left="0.5" right="0.5" top="0.5" bottom="0.5" header="0.5" footer="0.5"/>
  <pageSetup scale="63" orientation="portrait" horizontalDpi="4294967294" verticalDpi="4294967294" r:id="rId1"/>
  <headerFooter alignWithMargins="0">
    <oddFooter>&amp;L&amp;K000000© 2017 Scaled Agile, Inc. All rights reserved.&amp;R&amp;K000000Page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2A38-7DC3-8F4A-B01A-0E1588A9C8EA}">
  <dimension ref="A1"/>
  <sheetViews>
    <sheetView showGridLines="0" workbookViewId="0">
      <selection activeCell="R16" sqref="R16"/>
    </sheetView>
  </sheetViews>
  <sheetFormatPr defaultColWidth="11.42578125"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Оценка APD</vt:lpstr>
      <vt:lpstr>Лепестковая диаграмма оценок</vt:lpstr>
      <vt:lpstr>'Оценка APD'!Заголовки_для_печати</vt:lpstr>
      <vt:lpstr>'Оценка APD'!Область_печати</vt:lpstr>
    </vt:vector>
  </TitlesOfParts>
  <Manager/>
  <Company>© 2016 Scaled Agile, Inc. All rights reserved.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Program Self-Assessment</dc:title>
  <dc:subject/>
  <dc:creator>Scaled Agile, Inc.</dc:creator>
  <cp:keywords/>
  <dc:description>© 2011-2016 Scaled Agile, Inc.  All rights reserved.  The graphics and text in this document are protected by US and International copyright laws and may not be copied, used, or distributed without express permission.</dc:description>
  <cp:lastModifiedBy>Карасев Юрий Дмитриевич</cp:lastModifiedBy>
  <cp:lastPrinted>2017-01-04T00:08:47Z</cp:lastPrinted>
  <dcterms:created xsi:type="dcterms:W3CDTF">2005-10-04T20:41:51Z</dcterms:created>
  <dcterms:modified xsi:type="dcterms:W3CDTF">2022-11-22T13:17:56Z</dcterms:modified>
  <cp:category/>
</cp:coreProperties>
</file>