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autoCompressPictures="0"/>
  <mc:AlternateContent xmlns:mc="http://schemas.openxmlformats.org/markup-compatibility/2006">
    <mc:Choice Requires="x15">
      <x15ac:absPath xmlns:x15ac="http://schemas.microsoft.com/office/spreadsheetml/2010/11/ac" url="D:\Documents\МЭ SAFe\"/>
    </mc:Choice>
  </mc:AlternateContent>
  <xr:revisionPtr revIDLastSave="0" documentId="13_ncr:1_{12DB341E-53E2-4172-B1B9-F705818134B3}" xr6:coauthVersionLast="36" xr6:coauthVersionMax="45" xr10:uidLastSave="{00000000-0000-0000-0000-000000000000}"/>
  <bookViews>
    <workbookView xWindow="0" yWindow="0" windowWidth="28800" windowHeight="11685" xr2:uid="{00000000-000D-0000-FFFF-FFFF00000000}"/>
  </bookViews>
  <sheets>
    <sheet name="Самооценка OA" sheetId="1" r:id="rId1"/>
    <sheet name="Лепестковая диаграмма измерений" sheetId="4" r:id="rId2"/>
  </sheets>
  <definedNames>
    <definedName name="_xlnm.Print_Titles" localSheetId="0">'Самооценка OA'!$4:$8</definedName>
    <definedName name="_xlnm.Print_Area" localSheetId="0">'Самооценка OA'!$B:$C</definedName>
  </definedNames>
  <calcPr calcId="191029"/>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I10" i="1" l="1"/>
  <c r="I11" i="1"/>
  <c r="I12" i="1"/>
  <c r="I13" i="1"/>
  <c r="I14" i="1"/>
  <c r="I15" i="1"/>
  <c r="I16" i="1"/>
  <c r="I17" i="1"/>
  <c r="I18" i="1"/>
  <c r="I19" i="1"/>
  <c r="I20" i="1"/>
  <c r="I21" i="1"/>
  <c r="I22" i="1"/>
  <c r="I23" i="1"/>
  <c r="I24" i="1"/>
  <c r="I25" i="1"/>
  <c r="I26" i="1"/>
  <c r="I27" i="1"/>
  <c r="I28" i="1"/>
  <c r="I29" i="1"/>
  <c r="I30" i="1"/>
  <c r="I31" i="1"/>
  <c r="I32" i="1"/>
  <c r="I33" i="1"/>
  <c r="I34" i="1"/>
  <c r="I35" i="1"/>
  <c r="I36" i="1"/>
  <c r="I37" i="1"/>
  <c r="I9" i="1"/>
  <c r="J27" i="1" l="1"/>
  <c r="J18" i="1"/>
  <c r="J9" i="1"/>
  <c r="A42" i="1"/>
  <c r="A41" i="1"/>
  <c r="A40" i="1"/>
  <c r="B41" i="1" l="1"/>
  <c r="B40" i="1"/>
  <c r="B42" i="1"/>
  <c r="K18" i="1"/>
  <c r="K9" i="1"/>
  <c r="K27" i="1"/>
</calcChain>
</file>

<file path=xl/sharedStrings.xml><?xml version="1.0" encoding="utf-8"?>
<sst xmlns="http://schemas.openxmlformats.org/spreadsheetml/2006/main" count="75" uniqueCount="46">
  <si>
    <t>Dimension</t>
  </si>
  <si>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</si>
  <si>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</si>
  <si>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X</t>
  </si>
  <si>
    <t>Самооценка организационной гибкости</t>
  </si>
  <si>
    <t>Измерение</t>
  </si>
  <si>
    <t>Да</t>
  </si>
  <si>
    <t>Нет</t>
  </si>
  <si>
    <t>Не применимо</t>
  </si>
  <si>
    <t>Оценка</t>
  </si>
  <si>
    <t>Ни да, ни нет</t>
  </si>
  <si>
    <t>Скорее нет, чем да</t>
  </si>
  <si>
    <t>Скорее да, чем нет</t>
  </si>
  <si>
    <t>Бизнес-команды, которые поддерживают бизнес-решения, обучены SAFe</t>
  </si>
  <si>
    <t>Руководители операционных потоков создания ценности обучены Agile и Lean</t>
  </si>
  <si>
    <t>Agile-инструменты поддерживают Agile-процессы</t>
  </si>
  <si>
    <t>Найм основан на командной ориентации, гибкости и культурном соответствии</t>
  </si>
  <si>
    <t>Потоки разработки и эксплуатации определены и понятны</t>
  </si>
  <si>
    <t>Определение проблемных мест потока используется для улучшения деловых процессов</t>
  </si>
  <si>
    <t>Время каждого процесса и задержки видны и измеряются</t>
  </si>
  <si>
    <t>Узкие места, задержки и препятствия устраняются быстро</t>
  </si>
  <si>
    <t>Длины очередей измеряются и управляются</t>
  </si>
  <si>
    <t>Размеры порций уменьшены и оптимизированы</t>
  </si>
  <si>
    <t>Команды разработчиков понимают операционные потоки создания ценности, которые они поддерживают</t>
  </si>
  <si>
    <t>Команды разработчиков клиентоориентированны по отношению к внутренним и внешним клиентам</t>
  </si>
  <si>
    <t>Стратегическая гибкость</t>
  </si>
  <si>
    <t>Концепция, миссия и стратегия эффективно доносятся до всех причастных</t>
  </si>
  <si>
    <t>Исследования и анализ рынка ведутся непрерывно</t>
  </si>
  <si>
    <t>Обратная связь с клиентами организована, выполняется рутинно и быстро</t>
  </si>
  <si>
    <t>Руководители проводят много времени непосредственно с клиентами</t>
  </si>
  <si>
    <t>Изменения стратегии сообщаются явно</t>
  </si>
  <si>
    <t>Опережающие показатели обеспечивают быструю обратную связь по эпикам</t>
  </si>
  <si>
    <t>Реорганизация вокруг создания ценности - нормальная и плавная</t>
  </si>
  <si>
    <t>Эпик минимально жизнеспособного продукта выражает инновацию, основанную на гипотезе</t>
  </si>
  <si>
    <t>Утверждение</t>
  </si>
  <si>
    <t>Команды Agile многофункциональны, долговечны и постоянно совершенствуются</t>
  </si>
  <si>
    <t>Люди с бережливым мышлением и команды Agile</t>
  </si>
  <si>
    <t>Бережливые бизнес-процессы</t>
  </si>
  <si>
    <t>Рабочие места физически оптимизированы для Agile-команд и поездов</t>
  </si>
  <si>
    <t>Бизнес-команды находятся «в поезде» и участвуют в разработке и поддержке инновационных решений</t>
  </si>
  <si>
    <t>Лидеров обучают как «бережливых менеджеров-преподавателей», и они продолжают свое обучение</t>
  </si>
  <si>
    <t>Гибкий HR привносит мышление, ценности и принципы Agile в процесс найма, привлечения и удержания людей</t>
  </si>
  <si>
    <t>Системы канбан помогают визуализировать и ограничивать незавершенное производство (WIP)</t>
  </si>
  <si>
    <t>Руководители тратят достаточно времени на операции gemba (на месте производства)</t>
  </si>
  <si>
    <t>Стратегические решения игнорируют понесенные невозвратные затраты</t>
  </si>
  <si>
    <t>Системы, подключенные к канбан, поддерживают быстрый поток изменений стратегии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</si>
</sst>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0">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indexed="64"/>
      </right>
      <top/>
      <bottom style="thin">
        <color indexed="64"/>
      </bottom>
      <diagonal/>
    </border>
    <border>
      <left style="medium">
        <color auto="1"/>
      </left>
      <right style="medium">
        <color auto="1"/>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indexed="64"/>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s>
  <cellStyleXfs count="1">
    <xf numFmtId="0" fontId="0" fillId="0" borderId="0"/>
  </cellStyleXfs>
  <cellXfs count="77">
    <xf numFmtId="0" fontId="0" fillId="0" borderId="0" xfId="0"/>
    <xf numFmtId="0" fontId="3" fillId="0" borderId="0" xfId="0" applyFont="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6" fillId="3" borderId="4" xfId="0" applyFont="1" applyFill="1" applyBorder="1" applyAlignment="1">
      <alignment horizontal="left" vertical="center"/>
    </xf>
    <xf numFmtId="0" fontId="7" fillId="3" borderId="5" xfId="0" applyFont="1" applyFill="1" applyBorder="1" applyAlignment="1">
      <alignment horizontal="centerContinuous"/>
    </xf>
    <xf numFmtId="0" fontId="0" fillId="0" borderId="0" xfId="0" applyFont="1"/>
    <xf numFmtId="0" fontId="1" fillId="3" borderId="4"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1" fillId="0" borderId="0" xfId="0" applyFont="1" applyFill="1" applyAlignment="1">
      <alignment vertical="top"/>
    </xf>
    <xf numFmtId="0" fontId="4" fillId="0" borderId="2" xfId="0" applyFont="1" applyFill="1" applyBorder="1"/>
    <xf numFmtId="0" fontId="4" fillId="0" borderId="0" xfId="0" applyFont="1" applyFill="1"/>
    <xf numFmtId="0" fontId="4" fillId="0" borderId="1" xfId="0" applyFont="1" applyFill="1" applyBorder="1"/>
    <xf numFmtId="0" fontId="3" fillId="0" borderId="0" xfId="0" applyFont="1" applyFill="1"/>
    <xf numFmtId="0" fontId="2" fillId="0" borderId="0" xfId="0" applyFont="1" applyFill="1" applyBorder="1" applyAlignment="1">
      <alignment vertical="top"/>
    </xf>
    <xf numFmtId="0" fontId="2" fillId="0" borderId="0" xfId="0" applyFont="1" applyFill="1" applyAlignment="1">
      <alignment vertical="top"/>
    </xf>
    <xf numFmtId="0" fontId="1" fillId="0" borderId="2" xfId="0" applyFont="1" applyFill="1" applyBorder="1"/>
    <xf numFmtId="0" fontId="1" fillId="0" borderId="1" xfId="0" applyFont="1" applyFill="1" applyBorder="1"/>
    <xf numFmtId="49" fontId="1" fillId="0" borderId="0" xfId="0" applyNumberFormat="1" applyFont="1" applyFill="1" applyBorder="1" applyAlignment="1">
      <alignment vertical="top" wrapText="1"/>
    </xf>
    <xf numFmtId="0" fontId="4" fillId="0" borderId="0" xfId="0" applyFont="1" applyFill="1" applyBorder="1"/>
    <xf numFmtId="0" fontId="1" fillId="0" borderId="0" xfId="0" applyFont="1" applyFill="1" applyBorder="1"/>
    <xf numFmtId="0" fontId="3" fillId="0" borderId="0" xfId="0" applyFont="1" applyFill="1" applyBorder="1"/>
    <xf numFmtId="0" fontId="2" fillId="0" borderId="0" xfId="0" applyFont="1"/>
    <xf numFmtId="0" fontId="1" fillId="0" borderId="7" xfId="0" applyFont="1" applyBorder="1" applyAlignment="1">
      <alignment vertical="top"/>
    </xf>
    <xf numFmtId="0" fontId="4" fillId="0" borderId="8" xfId="0" applyFont="1" applyFill="1" applyBorder="1"/>
    <xf numFmtId="0" fontId="4" fillId="0" borderId="9" xfId="0" applyFont="1" applyFill="1" applyBorder="1"/>
    <xf numFmtId="0" fontId="4" fillId="0" borderId="10" xfId="0" applyFont="1" applyFill="1" applyBorder="1"/>
    <xf numFmtId="0" fontId="1" fillId="0" borderId="10" xfId="0" applyFont="1" applyFill="1" applyBorder="1"/>
    <xf numFmtId="0" fontId="1" fillId="0" borderId="11" xfId="0" applyFont="1" applyFill="1" applyBorder="1"/>
    <xf numFmtId="0" fontId="4" fillId="0" borderId="11" xfId="0" applyFont="1" applyFill="1" applyBorder="1"/>
    <xf numFmtId="0" fontId="8" fillId="3" borderId="4" xfId="0" applyFont="1" applyFill="1" applyBorder="1" applyAlignment="1">
      <alignment horizontal="center" vertical="center"/>
    </xf>
    <xf numFmtId="0" fontId="8" fillId="3" borderId="4" xfId="0" applyFont="1" applyFill="1" applyBorder="1" applyAlignment="1">
      <alignment horizontal="centerContinuous"/>
    </xf>
    <xf numFmtId="0" fontId="6" fillId="3" borderId="4" xfId="0" applyFont="1" applyFill="1" applyBorder="1" applyAlignment="1">
      <alignment horizontal="centerContinuous" vertical="center"/>
    </xf>
    <xf numFmtId="0" fontId="6" fillId="3" borderId="4" xfId="0" applyFont="1" applyFill="1" applyBorder="1" applyAlignment="1">
      <alignment vertical="center"/>
    </xf>
    <xf numFmtId="0" fontId="1" fillId="0" borderId="13" xfId="0" applyFont="1" applyFill="1" applyBorder="1" applyAlignment="1">
      <alignment vertical="top"/>
    </xf>
    <xf numFmtId="0" fontId="1" fillId="0" borderId="12" xfId="0" applyFont="1" applyBorder="1"/>
    <xf numFmtId="0" fontId="1" fillId="0" borderId="15" xfId="0" applyFont="1" applyBorder="1"/>
    <xf numFmtId="49" fontId="1" fillId="0" borderId="12" xfId="0" applyNumberFormat="1" applyFont="1" applyFill="1" applyBorder="1" applyAlignment="1">
      <alignment vertical="top" wrapText="1"/>
    </xf>
    <xf numFmtId="49" fontId="1" fillId="0" borderId="15" xfId="0" applyNumberFormat="1" applyFont="1" applyFill="1" applyBorder="1" applyAlignment="1">
      <alignment vertical="top" wrapText="1"/>
    </xf>
    <xf numFmtId="0" fontId="6" fillId="2" borderId="16" xfId="0" applyFont="1" applyFill="1" applyBorder="1" applyAlignment="1">
      <alignment wrapText="1"/>
    </xf>
    <xf numFmtId="0" fontId="6" fillId="2" borderId="14" xfId="0" applyFont="1" applyFill="1" applyBorder="1" applyAlignment="1">
      <alignment wrapText="1"/>
    </xf>
    <xf numFmtId="49" fontId="6" fillId="2" borderId="14" xfId="0" applyNumberFormat="1" applyFont="1" applyFill="1" applyBorder="1" applyAlignment="1">
      <alignment horizontal="center" vertical="center"/>
    </xf>
    <xf numFmtId="0" fontId="6" fillId="2" borderId="17" xfId="0" applyFont="1" applyFill="1" applyBorder="1" applyAlignment="1">
      <alignment horizontal="center" vertical="center" wrapText="1"/>
    </xf>
    <xf numFmtId="49" fontId="6" fillId="2" borderId="17" xfId="0" applyNumberFormat="1" applyFont="1" applyFill="1" applyBorder="1" applyAlignment="1">
      <alignment horizontal="center" vertical="center"/>
    </xf>
    <xf numFmtId="0" fontId="1" fillId="0" borderId="3" xfId="0" applyFont="1" applyFill="1" applyBorder="1" applyAlignment="1">
      <alignment vertical="top"/>
    </xf>
    <xf numFmtId="0" fontId="1" fillId="0" borderId="18" xfId="0" applyFont="1" applyFill="1" applyBorder="1"/>
    <xf numFmtId="0" fontId="4" fillId="0" borderId="19" xfId="0" applyFont="1" applyFill="1" applyBorder="1"/>
    <xf numFmtId="0" fontId="4" fillId="0" borderId="18" xfId="0" applyFont="1" applyFill="1" applyBorder="1"/>
    <xf numFmtId="0" fontId="4" fillId="0" borderId="20" xfId="0" applyFont="1" applyFill="1" applyBorder="1"/>
    <xf numFmtId="0" fontId="3" fillId="0" borderId="9" xfId="0" applyFont="1" applyFill="1" applyBorder="1"/>
    <xf numFmtId="0" fontId="6" fillId="3" borderId="6" xfId="0" applyFont="1" applyFill="1" applyBorder="1" applyAlignment="1">
      <alignment vertical="center"/>
    </xf>
    <xf numFmtId="0" fontId="1" fillId="0" borderId="21" xfId="0" applyFont="1" applyBorder="1" applyAlignment="1">
      <alignment horizontal="right"/>
    </xf>
    <xf numFmtId="2" fontId="3" fillId="0" borderId="7" xfId="0" applyNumberFormat="1" applyFont="1" applyBorder="1" applyAlignment="1">
      <alignment wrapText="1"/>
    </xf>
    <xf numFmtId="0" fontId="4" fillId="0" borderId="22" xfId="0" applyFont="1" applyFill="1" applyBorder="1"/>
    <xf numFmtId="0" fontId="4" fillId="0" borderId="23" xfId="0" applyFont="1" applyFill="1" applyBorder="1"/>
    <xf numFmtId="0" fontId="4" fillId="0" borderId="24" xfId="0" applyFont="1" applyFill="1" applyBorder="1"/>
    <xf numFmtId="2" fontId="1" fillId="0" borderId="25" xfId="0" applyNumberFormat="1" applyFont="1" applyBorder="1" applyAlignment="1">
      <alignment horizontal="right"/>
    </xf>
    <xf numFmtId="0" fontId="3" fillId="0" borderId="8" xfId="0" applyFont="1" applyFill="1" applyBorder="1"/>
    <xf numFmtId="0" fontId="3" fillId="0" borderId="26" xfId="0" applyFont="1" applyFill="1" applyBorder="1"/>
    <xf numFmtId="0" fontId="1" fillId="0" borderId="10" xfId="0" applyFont="1" applyBorder="1" applyAlignment="1">
      <alignment horizontal="right"/>
    </xf>
    <xf numFmtId="0" fontId="1" fillId="0" borderId="18" xfId="0" applyFont="1" applyBorder="1" applyAlignment="1">
      <alignment horizontal="right"/>
    </xf>
    <xf numFmtId="0" fontId="4" fillId="0" borderId="26" xfId="0" applyFont="1" applyFill="1" applyBorder="1"/>
    <xf numFmtId="0" fontId="1" fillId="0" borderId="11" xfId="0" applyFont="1" applyBorder="1" applyAlignment="1">
      <alignment horizontal="right"/>
    </xf>
    <xf numFmtId="0" fontId="4" fillId="0" borderId="27" xfId="0" applyFont="1" applyFill="1" applyBorder="1"/>
    <xf numFmtId="0" fontId="6" fillId="2" borderId="14" xfId="0" applyFont="1" applyFill="1" applyBorder="1" applyAlignment="1">
      <alignment horizontal="center" vertical="center" wrapText="1"/>
    </xf>
    <xf numFmtId="0" fontId="7" fillId="3" borderId="4" xfId="0" applyFont="1" applyFill="1" applyBorder="1" applyAlignment="1">
      <alignment horizontal="left"/>
    </xf>
    <xf numFmtId="0" fontId="1" fillId="0" borderId="19" xfId="0" applyFont="1" applyFill="1" applyBorder="1"/>
    <xf numFmtId="0" fontId="1" fillId="0" borderId="8" xfId="0" applyFont="1" applyFill="1" applyBorder="1"/>
    <xf numFmtId="0" fontId="2" fillId="0" borderId="28" xfId="0" applyFont="1" applyBorder="1" applyAlignment="1">
      <alignment horizontal="left" wrapText="1"/>
    </xf>
    <xf numFmtId="0" fontId="2" fillId="0" borderId="29" xfId="0" applyFont="1" applyBorder="1" applyAlignment="1">
      <alignment horizontal="left"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ru-RU"/>
              <a:t>Самооценка организационной гибкости</a:t>
            </a:r>
            <a:endParaRPr lang="en-US"/>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tx>
            <c:strRef>
              <c:f>'Самооценка OA'!$B$3</c:f>
              <c:strCache>
                <c:ptCount val="1"/>
                <c:pt idx="0">
                  <c:v>Самооценка организационной гибкости</c:v>
                </c:pt>
              </c:strCache>
            </c:strRef>
          </c:tx>
          <c:spPr>
            <a:ln w="38100">
              <a:solidFill>
                <a:srgbClr val="C00000"/>
              </a:solidFill>
              <a:prstDash val="solid"/>
            </a:ln>
          </c:spPr>
          <c:marker>
            <c:spPr>
              <a:ln>
                <a:solidFill>
                  <a:srgbClr val="C00000"/>
                </a:solidFill>
              </a:ln>
            </c:spPr>
          </c:marker>
          <c:cat>
            <c:strRef>
              <c:f>'Самооценка OA'!$A$40:$A$42</c:f>
              <c:strCache>
                <c:ptCount val="3"/>
                <c:pt idx="0">
                  <c:v>Люди с бережливым мышлением и команды Agile</c:v>
                </c:pt>
                <c:pt idx="1">
                  <c:v>Бережливые бизнес-процессы</c:v>
                </c:pt>
                <c:pt idx="2">
                  <c:v>Стратегическая гибкость</c:v>
                </c:pt>
              </c:strCache>
            </c:strRef>
          </c:cat>
          <c:val>
            <c:numRef>
              <c:f>'Самооценка OA'!$B$40:$B$42</c:f>
              <c:numCache>
                <c:formatCode>0.00</c:formatCode>
                <c:ptCount val="3"/>
                <c:pt idx="0">
                  <c:v>2.2222222222222223</c:v>
                </c:pt>
                <c:pt idx="1">
                  <c:v>1.5555555555555556</c:v>
                </c:pt>
                <c:pt idx="2">
                  <c:v>1.5454545454545454</c:v>
                </c:pt>
              </c:numCache>
            </c:numRef>
          </c:val>
          <c:extLst>
            <c:ext xmlns:c16="http://schemas.microsoft.com/office/drawing/2014/chart" uri="{C3380CC4-5D6E-409C-BE32-E72D297353CC}">
              <c16:uniqueId val="{00000000-8966-C04D-A10A-46112B666D6A}"/>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ru-RU"/>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183"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2120900" y="12700"/>
    <xdr:ext cx="12369800" cy="6908800"/>
    <xdr:graphicFrame macro="">
      <xdr:nvGraphicFramePr>
        <xdr:cNvPr id="2" name="Chart 1">
          <a:extLst>
            <a:ext uri="{FF2B5EF4-FFF2-40B4-BE49-F238E27FC236}">
              <a16:creationId xmlns:a16="http://schemas.microsoft.com/office/drawing/2014/main" id="{2621FD7A-CBCE-194A-B0FC-4A8A208591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showGridLines="0" tabSelected="1" zoomScale="130" zoomScaleNormal="130" zoomScaleSheetLayoutView="100" zoomScalePageLayoutView="143" workbookViewId="0">
      <pane xSplit="1" ySplit="8" topLeftCell="B17" activePane="bottomRight" state="frozen"/>
      <selection pane="topRight" activeCell="C1" sqref="C1"/>
      <selection pane="bottomLeft" activeCell="A9" sqref="A9"/>
      <selection pane="bottomRight" activeCell="B37" sqref="B37"/>
    </sheetView>
  </sheetViews>
  <sheetFormatPr defaultColWidth="11.42578125" defaultRowHeight="12.75" x14ac:dyDescent="0.2"/>
  <cols>
    <col min="1" max="1" width="25.7109375" style="15" customWidth="1"/>
    <col min="2" max="2" width="71.85546875" style="2" customWidth="1"/>
    <col min="3" max="3" width="11.28515625" style="1" customWidth="1"/>
    <col min="4" max="10" width="11.42578125" style="1"/>
    <col min="11" max="11" width="0" style="1" hidden="1" customWidth="1"/>
    <col min="12" max="16384" width="11.42578125" style="1"/>
  </cols>
  <sheetData>
    <row r="1" spans="1:11" s="9" customFormat="1" ht="27.95" customHeight="1" x14ac:dyDescent="0.25">
      <c r="A1" s="12"/>
      <c r="B1" s="8"/>
      <c r="C1" s="38"/>
    </row>
    <row r="2" spans="1:11" s="11" customFormat="1" ht="21" customHeight="1" x14ac:dyDescent="0.2">
      <c r="A2" s="12"/>
      <c r="B2" s="10" t="s">
        <v>1</v>
      </c>
      <c r="C2" s="37"/>
    </row>
    <row r="3" spans="1:11" s="9" customFormat="1" ht="21" customHeight="1" x14ac:dyDescent="0.25">
      <c r="A3" s="12"/>
      <c r="B3" s="72" t="s">
        <v>4</v>
      </c>
      <c r="C3" s="38"/>
    </row>
    <row r="4" spans="1:11" s="4" customFormat="1" ht="15.75" customHeight="1" x14ac:dyDescent="0.2">
      <c r="A4" s="13"/>
      <c r="B4" s="7" t="s">
        <v>2</v>
      </c>
      <c r="C4" s="39"/>
    </row>
    <row r="5" spans="1:11" s="4" customFormat="1" ht="3.75" customHeight="1" x14ac:dyDescent="0.2">
      <c r="A5" s="13"/>
      <c r="B5" s="5"/>
      <c r="C5" s="40"/>
    </row>
    <row r="6" spans="1:11" s="4" customFormat="1" ht="15.75" customHeight="1" x14ac:dyDescent="0.2">
      <c r="A6" s="13"/>
      <c r="B6" s="5"/>
      <c r="C6" s="40"/>
    </row>
    <row r="7" spans="1:11" s="4" customFormat="1" ht="3.75" customHeight="1" thickBot="1" x14ac:dyDescent="0.25">
      <c r="A7" s="13"/>
      <c r="B7" s="6"/>
      <c r="C7" s="57"/>
    </row>
    <row r="8" spans="1:11" s="3" customFormat="1" ht="33.950000000000003" customHeight="1" thickBot="1" x14ac:dyDescent="0.25">
      <c r="A8" s="46" t="s">
        <v>5</v>
      </c>
      <c r="B8" s="47" t="s">
        <v>34</v>
      </c>
      <c r="C8" s="48" t="s">
        <v>6</v>
      </c>
      <c r="D8" s="49" t="s">
        <v>12</v>
      </c>
      <c r="E8" s="49" t="s">
        <v>10</v>
      </c>
      <c r="F8" s="49" t="s">
        <v>11</v>
      </c>
      <c r="G8" s="50" t="s">
        <v>7</v>
      </c>
      <c r="H8" s="49" t="s">
        <v>8</v>
      </c>
      <c r="I8" s="71" t="s">
        <v>9</v>
      </c>
      <c r="J8" s="49" t="s">
        <v>5</v>
      </c>
      <c r="K8" s="49" t="s">
        <v>0</v>
      </c>
    </row>
    <row r="9" spans="1:11" s="18" customFormat="1" ht="12.95" customHeight="1" x14ac:dyDescent="0.2">
      <c r="A9" s="75" t="s">
        <v>36</v>
      </c>
      <c r="B9" s="42" t="s">
        <v>35</v>
      </c>
      <c r="C9" s="35"/>
      <c r="D9" s="17"/>
      <c r="E9" s="23" t="s">
        <v>3</v>
      </c>
      <c r="F9" s="17"/>
      <c r="G9" s="17"/>
      <c r="H9" s="70"/>
      <c r="I9" s="58">
        <f t="shared" ref="I9:I37" si="0">IF(C9="X",5,IF(D9="X",4,IF(E9="X",3,IF(F9="X",2,IF(G9="X",1,IF(H9="X","#N/A",""))))))</f>
        <v>3</v>
      </c>
      <c r="J9" s="63">
        <f>IF(SUM(I9:I17)=0,NA(),AVERAGEIF(I9:I17,"&lt;&gt;0"))</f>
        <v>2.2222222222222223</v>
      </c>
      <c r="K9" s="55">
        <f>AVERAGE(I9:I16)</f>
        <v>2.375</v>
      </c>
    </row>
    <row r="10" spans="1:11" s="18" customFormat="1" ht="12.95" customHeight="1" x14ac:dyDescent="0.2">
      <c r="A10" s="76"/>
      <c r="B10" s="42" t="s">
        <v>13</v>
      </c>
      <c r="C10" s="35"/>
      <c r="D10" s="17"/>
      <c r="E10" s="17"/>
      <c r="F10" s="17"/>
      <c r="G10" s="23" t="s">
        <v>3</v>
      </c>
      <c r="H10" s="60"/>
      <c r="I10" s="66">
        <f t="shared" si="0"/>
        <v>1</v>
      </c>
      <c r="J10" s="31"/>
      <c r="K10" s="32"/>
    </row>
    <row r="11" spans="1:11" s="18" customFormat="1" ht="12.95" customHeight="1" x14ac:dyDescent="0.2">
      <c r="A11" s="22"/>
      <c r="B11" s="42" t="s">
        <v>39</v>
      </c>
      <c r="C11" s="36"/>
      <c r="D11" s="23"/>
      <c r="E11" s="17"/>
      <c r="F11" s="17"/>
      <c r="G11" s="23" t="s">
        <v>3</v>
      </c>
      <c r="H11" s="60"/>
      <c r="I11" s="66">
        <f t="shared" si="0"/>
        <v>1</v>
      </c>
      <c r="J11" s="31"/>
      <c r="K11" s="32"/>
    </row>
    <row r="12" spans="1:11" s="18" customFormat="1" ht="12.95" customHeight="1" x14ac:dyDescent="0.2">
      <c r="A12" s="22"/>
      <c r="B12" s="42" t="s">
        <v>14</v>
      </c>
      <c r="C12" s="36"/>
      <c r="D12" s="23"/>
      <c r="E12" s="17"/>
      <c r="F12" s="17"/>
      <c r="G12" s="23" t="s">
        <v>3</v>
      </c>
      <c r="H12" s="60"/>
      <c r="I12" s="66">
        <f t="shared" si="0"/>
        <v>1</v>
      </c>
      <c r="J12" s="31"/>
      <c r="K12" s="32"/>
    </row>
    <row r="13" spans="1:11" s="18" customFormat="1" ht="12.95" customHeight="1" x14ac:dyDescent="0.2">
      <c r="A13" s="16"/>
      <c r="B13" s="42" t="s">
        <v>38</v>
      </c>
      <c r="C13" s="36"/>
      <c r="D13" s="23" t="s">
        <v>3</v>
      </c>
      <c r="E13" s="17"/>
      <c r="F13" s="17"/>
      <c r="G13" s="17"/>
      <c r="H13" s="60"/>
      <c r="I13" s="66">
        <f t="shared" si="0"/>
        <v>4</v>
      </c>
      <c r="J13" s="31"/>
      <c r="K13" s="32"/>
    </row>
    <row r="14" spans="1:11" s="18" customFormat="1" ht="12.95" customHeight="1" x14ac:dyDescent="0.2">
      <c r="A14" s="16"/>
      <c r="B14" s="42" t="s">
        <v>15</v>
      </c>
      <c r="C14" s="36"/>
      <c r="D14" s="23" t="s">
        <v>3</v>
      </c>
      <c r="E14" s="17"/>
      <c r="F14" s="17"/>
      <c r="G14" s="17"/>
      <c r="H14" s="60"/>
      <c r="I14" s="66">
        <f t="shared" si="0"/>
        <v>4</v>
      </c>
      <c r="J14" s="31"/>
      <c r="K14" s="32"/>
    </row>
    <row r="15" spans="1:11" s="18" customFormat="1" ht="12.95" customHeight="1" x14ac:dyDescent="0.2">
      <c r="A15" s="16"/>
      <c r="B15" s="42" t="s">
        <v>41</v>
      </c>
      <c r="C15" s="35"/>
      <c r="D15" s="17"/>
      <c r="E15" s="17"/>
      <c r="F15" s="17"/>
      <c r="G15" s="23" t="s">
        <v>3</v>
      </c>
      <c r="H15" s="60"/>
      <c r="I15" s="66">
        <f t="shared" si="0"/>
        <v>1</v>
      </c>
      <c r="J15" s="31"/>
      <c r="K15" s="32"/>
    </row>
    <row r="16" spans="1:11" s="18" customFormat="1" ht="12.95" customHeight="1" x14ac:dyDescent="0.2">
      <c r="A16" s="16"/>
      <c r="B16" s="42" t="s">
        <v>16</v>
      </c>
      <c r="C16" s="35"/>
      <c r="D16" s="23" t="s">
        <v>3</v>
      </c>
      <c r="E16" s="17"/>
      <c r="F16" s="17"/>
      <c r="G16" s="17"/>
      <c r="H16" s="60"/>
      <c r="I16" s="66">
        <f t="shared" si="0"/>
        <v>4</v>
      </c>
      <c r="J16" s="31"/>
      <c r="K16" s="32"/>
    </row>
    <row r="17" spans="1:11" s="18" customFormat="1" ht="12.95" customHeight="1" thickBot="1" x14ac:dyDescent="0.25">
      <c r="A17" s="41"/>
      <c r="B17" s="43" t="s">
        <v>40</v>
      </c>
      <c r="C17" s="52"/>
      <c r="D17" s="53"/>
      <c r="E17" s="53"/>
      <c r="F17" s="53"/>
      <c r="G17" s="73" t="s">
        <v>3</v>
      </c>
      <c r="H17" s="62"/>
      <c r="I17" s="67">
        <f t="shared" si="0"/>
        <v>1</v>
      </c>
      <c r="J17" s="68"/>
      <c r="K17" s="32"/>
    </row>
    <row r="18" spans="1:11" s="18" customFormat="1" ht="12.95" customHeight="1" x14ac:dyDescent="0.2">
      <c r="A18" s="29" t="s">
        <v>37</v>
      </c>
      <c r="B18" s="42" t="s">
        <v>17</v>
      </c>
      <c r="C18" s="36"/>
      <c r="D18" s="17"/>
      <c r="E18" s="23"/>
      <c r="F18" s="17"/>
      <c r="G18" s="23" t="s">
        <v>3</v>
      </c>
      <c r="H18" s="60"/>
      <c r="I18" s="69">
        <f t="shared" si="0"/>
        <v>1</v>
      </c>
      <c r="J18" s="63">
        <f>IF(SUM(I18:I26)=0,NA(),AVERAGEIF(I18:I26,"&lt;&gt;0"))</f>
        <v>1.5555555555555556</v>
      </c>
      <c r="K18" s="32">
        <f>AVERAGE(I18:I26)</f>
        <v>1.5555555555555556</v>
      </c>
    </row>
    <row r="19" spans="1:11" s="18" customFormat="1" ht="12.95" customHeight="1" x14ac:dyDescent="0.2">
      <c r="A19" s="22"/>
      <c r="B19" s="42" t="s">
        <v>18</v>
      </c>
      <c r="C19" s="36"/>
      <c r="D19" s="17"/>
      <c r="E19" s="17"/>
      <c r="F19" s="23"/>
      <c r="G19" s="23" t="s">
        <v>3</v>
      </c>
      <c r="H19" s="60"/>
      <c r="I19" s="66">
        <f t="shared" si="0"/>
        <v>1</v>
      </c>
      <c r="J19" s="31"/>
      <c r="K19" s="32"/>
    </row>
    <row r="20" spans="1:11" s="18" customFormat="1" ht="12.95" customHeight="1" x14ac:dyDescent="0.2">
      <c r="A20" s="22"/>
      <c r="B20" s="42" t="s">
        <v>19</v>
      </c>
      <c r="C20" s="36"/>
      <c r="D20" s="17"/>
      <c r="E20" s="17"/>
      <c r="F20" s="23"/>
      <c r="G20" s="23" t="s">
        <v>3</v>
      </c>
      <c r="H20" s="60"/>
      <c r="I20" s="66">
        <f t="shared" si="0"/>
        <v>1</v>
      </c>
      <c r="J20" s="31"/>
      <c r="K20" s="32"/>
    </row>
    <row r="21" spans="1:11" s="20" customFormat="1" ht="12.95" customHeight="1" x14ac:dyDescent="0.2">
      <c r="A21" s="16"/>
      <c r="B21" s="42" t="s">
        <v>20</v>
      </c>
      <c r="C21" s="33"/>
      <c r="D21" s="17"/>
      <c r="E21" s="17"/>
      <c r="F21" s="23"/>
      <c r="G21" s="23" t="s">
        <v>3</v>
      </c>
      <c r="H21" s="60"/>
      <c r="I21" s="66">
        <f t="shared" si="0"/>
        <v>1</v>
      </c>
      <c r="J21" s="31"/>
      <c r="K21" s="56"/>
    </row>
    <row r="22" spans="1:11" s="20" customFormat="1" ht="12.95" customHeight="1" x14ac:dyDescent="0.2">
      <c r="A22" s="16"/>
      <c r="B22" s="42" t="s">
        <v>42</v>
      </c>
      <c r="C22" s="33"/>
      <c r="D22" s="23"/>
      <c r="E22" s="17"/>
      <c r="F22" s="23" t="s">
        <v>3</v>
      </c>
      <c r="G22" s="17"/>
      <c r="H22" s="60"/>
      <c r="I22" s="66">
        <f t="shared" si="0"/>
        <v>2</v>
      </c>
      <c r="J22" s="64"/>
      <c r="K22" s="56"/>
    </row>
    <row r="23" spans="1:11" s="20" customFormat="1" ht="12.95" customHeight="1" x14ac:dyDescent="0.2">
      <c r="A23" s="16"/>
      <c r="B23" s="42" t="s">
        <v>21</v>
      </c>
      <c r="C23" s="33"/>
      <c r="D23" s="23"/>
      <c r="E23" s="17"/>
      <c r="F23" s="23" t="s">
        <v>3</v>
      </c>
      <c r="G23" s="17"/>
      <c r="H23" s="60"/>
      <c r="I23" s="66">
        <f t="shared" si="0"/>
        <v>2</v>
      </c>
      <c r="J23" s="64"/>
      <c r="K23" s="56"/>
    </row>
    <row r="24" spans="1:11" s="20" customFormat="1" ht="12.95" customHeight="1" x14ac:dyDescent="0.2">
      <c r="A24" s="16"/>
      <c r="B24" s="42" t="s">
        <v>22</v>
      </c>
      <c r="C24" s="35"/>
      <c r="D24" s="17"/>
      <c r="E24" s="17"/>
      <c r="F24" s="17"/>
      <c r="G24" s="23" t="s">
        <v>3</v>
      </c>
      <c r="H24" s="60"/>
      <c r="I24" s="66">
        <f t="shared" si="0"/>
        <v>1</v>
      </c>
      <c r="J24" s="64"/>
      <c r="K24" s="56"/>
    </row>
    <row r="25" spans="1:11" s="20" customFormat="1" ht="12.95" customHeight="1" x14ac:dyDescent="0.2">
      <c r="A25" s="16"/>
      <c r="B25" s="42" t="s">
        <v>23</v>
      </c>
      <c r="C25" s="35"/>
      <c r="D25" s="17"/>
      <c r="E25" s="17"/>
      <c r="F25" s="17"/>
      <c r="G25" s="23" t="s">
        <v>3</v>
      </c>
      <c r="H25" s="60"/>
      <c r="I25" s="66">
        <f t="shared" si="0"/>
        <v>1</v>
      </c>
      <c r="J25" s="64"/>
      <c r="K25" s="56"/>
    </row>
    <row r="26" spans="1:11" s="20" customFormat="1" ht="12.95" customHeight="1" thickBot="1" x14ac:dyDescent="0.25">
      <c r="A26" s="41"/>
      <c r="B26" s="43" t="s">
        <v>24</v>
      </c>
      <c r="C26" s="52"/>
      <c r="D26" s="73" t="s">
        <v>3</v>
      </c>
      <c r="E26" s="53"/>
      <c r="F26" s="53"/>
      <c r="G26" s="53"/>
      <c r="H26" s="62"/>
      <c r="I26" s="67">
        <f t="shared" si="0"/>
        <v>4</v>
      </c>
      <c r="J26" s="68"/>
      <c r="K26" s="56"/>
    </row>
    <row r="27" spans="1:11" s="20" customFormat="1" ht="12.95" customHeight="1" x14ac:dyDescent="0.2">
      <c r="A27" s="29" t="s">
        <v>25</v>
      </c>
      <c r="B27" s="42" t="s">
        <v>26</v>
      </c>
      <c r="C27" s="35"/>
      <c r="D27" s="17"/>
      <c r="E27" s="17"/>
      <c r="F27" s="17"/>
      <c r="G27" s="23" t="s">
        <v>3</v>
      </c>
      <c r="H27" s="60"/>
      <c r="I27" s="69">
        <f t="shared" si="0"/>
        <v>1</v>
      </c>
      <c r="J27" s="63">
        <f>IF(SUM(I27:I37)=0,NA(),AVERAGEIF(I27:I37,"&lt;&gt;0"))</f>
        <v>1.5454545454545454</v>
      </c>
      <c r="K27" s="56">
        <f>AVERAGE(I27:I34)</f>
        <v>1.375</v>
      </c>
    </row>
    <row r="28" spans="1:11" s="20" customFormat="1" ht="12.95" customHeight="1" x14ac:dyDescent="0.2">
      <c r="A28" s="21"/>
      <c r="B28" s="42" t="s">
        <v>27</v>
      </c>
      <c r="C28" s="34"/>
      <c r="D28" s="19"/>
      <c r="E28" s="19"/>
      <c r="F28" s="19"/>
      <c r="G28" s="23" t="s">
        <v>3</v>
      </c>
      <c r="H28" s="61"/>
      <c r="I28" s="66">
        <f t="shared" si="0"/>
        <v>1</v>
      </c>
      <c r="J28" s="64"/>
      <c r="K28" s="56"/>
    </row>
    <row r="29" spans="1:11" s="20" customFormat="1" ht="12.95" customHeight="1" x14ac:dyDescent="0.2">
      <c r="A29" s="21"/>
      <c r="B29" s="42" t="s">
        <v>28</v>
      </c>
      <c r="C29" s="34"/>
      <c r="D29" s="19"/>
      <c r="E29" s="19"/>
      <c r="F29" s="24" t="s">
        <v>3</v>
      </c>
      <c r="G29" s="23"/>
      <c r="H29" s="61"/>
      <c r="I29" s="66">
        <f t="shared" si="0"/>
        <v>2</v>
      </c>
      <c r="J29" s="64"/>
      <c r="K29" s="56"/>
    </row>
    <row r="30" spans="1:11" s="20" customFormat="1" ht="12.95" customHeight="1" x14ac:dyDescent="0.2">
      <c r="A30" s="21"/>
      <c r="B30" s="42" t="s">
        <v>43</v>
      </c>
      <c r="C30" s="33"/>
      <c r="D30" s="24"/>
      <c r="E30" s="19"/>
      <c r="F30" s="19"/>
      <c r="G30" s="23" t="s">
        <v>3</v>
      </c>
      <c r="H30" s="61"/>
      <c r="I30" s="66">
        <f t="shared" si="0"/>
        <v>1</v>
      </c>
      <c r="J30" s="64"/>
      <c r="K30" s="56"/>
    </row>
    <row r="31" spans="1:11" s="20" customFormat="1" ht="12.95" customHeight="1" x14ac:dyDescent="0.2">
      <c r="A31" s="14"/>
      <c r="B31" s="42" t="s">
        <v>29</v>
      </c>
      <c r="C31" s="33"/>
      <c r="D31" s="31"/>
      <c r="E31" s="24" t="s">
        <v>3</v>
      </c>
      <c r="F31" s="23"/>
      <c r="G31" s="19"/>
      <c r="H31" s="61"/>
      <c r="I31" s="66">
        <f t="shared" si="0"/>
        <v>3</v>
      </c>
      <c r="J31" s="64"/>
      <c r="K31" s="56"/>
    </row>
    <row r="32" spans="1:11" s="20" customFormat="1" ht="12.95" customHeight="1" x14ac:dyDescent="0.2">
      <c r="A32" s="14"/>
      <c r="B32" s="42" t="s">
        <v>30</v>
      </c>
      <c r="C32" s="33"/>
      <c r="D32" s="19"/>
      <c r="E32" s="19"/>
      <c r="F32" s="23"/>
      <c r="G32" s="24" t="s">
        <v>3</v>
      </c>
      <c r="H32" s="61"/>
      <c r="I32" s="66">
        <f t="shared" si="0"/>
        <v>1</v>
      </c>
      <c r="J32" s="31"/>
      <c r="K32" s="56"/>
    </row>
    <row r="33" spans="1:11" s="20" customFormat="1" ht="12.95" customHeight="1" x14ac:dyDescent="0.2">
      <c r="A33" s="14"/>
      <c r="B33" s="42" t="s">
        <v>33</v>
      </c>
      <c r="C33" s="33"/>
      <c r="D33" s="24"/>
      <c r="E33" s="19"/>
      <c r="F33" s="23"/>
      <c r="G33" s="24" t="s">
        <v>3</v>
      </c>
      <c r="H33" s="61"/>
      <c r="I33" s="66">
        <f t="shared" si="0"/>
        <v>1</v>
      </c>
      <c r="J33" s="31"/>
      <c r="K33" s="56"/>
    </row>
    <row r="34" spans="1:11" s="20" customFormat="1" ht="12.95" customHeight="1" x14ac:dyDescent="0.2">
      <c r="A34" s="14"/>
      <c r="B34" s="44" t="s">
        <v>31</v>
      </c>
      <c r="C34" s="33"/>
      <c r="D34" s="24"/>
      <c r="E34" s="19"/>
      <c r="F34" s="23"/>
      <c r="G34" s="24" t="s">
        <v>3</v>
      </c>
      <c r="H34" s="61"/>
      <c r="I34" s="66">
        <f t="shared" si="0"/>
        <v>1</v>
      </c>
      <c r="J34" s="64"/>
      <c r="K34" s="56"/>
    </row>
    <row r="35" spans="1:11" s="20" customFormat="1" ht="12.95" customHeight="1" x14ac:dyDescent="0.2">
      <c r="A35" s="14"/>
      <c r="B35" s="44" t="s">
        <v>44</v>
      </c>
      <c r="C35" s="33"/>
      <c r="D35" s="74" t="s">
        <v>3</v>
      </c>
      <c r="E35" s="23"/>
      <c r="F35" s="23"/>
      <c r="G35" s="19"/>
      <c r="H35" s="61"/>
      <c r="I35" s="66">
        <f t="shared" si="0"/>
        <v>4</v>
      </c>
      <c r="J35" s="64"/>
      <c r="K35" s="56"/>
    </row>
    <row r="36" spans="1:11" s="20" customFormat="1" ht="12.95" customHeight="1" x14ac:dyDescent="0.2">
      <c r="A36" s="14"/>
      <c r="B36" s="44" t="s">
        <v>45</v>
      </c>
      <c r="C36" s="33"/>
      <c r="D36" s="33"/>
      <c r="E36" s="33"/>
      <c r="F36" s="34"/>
      <c r="G36" s="74" t="s">
        <v>3</v>
      </c>
      <c r="H36" s="61"/>
      <c r="I36" s="66">
        <f t="shared" si="0"/>
        <v>1</v>
      </c>
      <c r="J36" s="64"/>
      <c r="K36" s="56"/>
    </row>
    <row r="37" spans="1:11" s="20" customFormat="1" ht="12.95" customHeight="1" thickBot="1" x14ac:dyDescent="0.25">
      <c r="A37" s="51"/>
      <c r="B37" s="45" t="s">
        <v>32</v>
      </c>
      <c r="C37" s="54"/>
      <c r="D37" s="54"/>
      <c r="E37" s="52"/>
      <c r="F37" s="52"/>
      <c r="G37" s="52" t="s">
        <v>3</v>
      </c>
      <c r="H37" s="62"/>
      <c r="I37" s="67">
        <f t="shared" si="0"/>
        <v>1</v>
      </c>
      <c r="J37" s="65"/>
      <c r="K37" s="56"/>
    </row>
    <row r="38" spans="1:11" s="20" customFormat="1" x14ac:dyDescent="0.2">
      <c r="A38" s="21"/>
      <c r="B38" s="25"/>
      <c r="C38" s="26"/>
      <c r="D38" s="26"/>
      <c r="E38" s="27"/>
      <c r="F38" s="26"/>
      <c r="G38" s="26"/>
      <c r="H38" s="26"/>
      <c r="I38" s="26"/>
      <c r="J38" s="26"/>
      <c r="K38" s="28"/>
    </row>
    <row r="40" spans="1:11" x14ac:dyDescent="0.2">
      <c r="A40" s="30" t="str">
        <f>A9</f>
        <v>Люди с бережливым мышлением и команды Agile</v>
      </c>
      <c r="B40" s="59">
        <f>J9</f>
        <v>2.2222222222222223</v>
      </c>
    </row>
    <row r="41" spans="1:11" x14ac:dyDescent="0.2">
      <c r="A41" s="30" t="str">
        <f>A18</f>
        <v>Бережливые бизнес-процессы</v>
      </c>
      <c r="B41" s="59">
        <f>J18</f>
        <v>1.5555555555555556</v>
      </c>
    </row>
    <row r="42" spans="1:11" x14ac:dyDescent="0.2">
      <c r="A42" s="30" t="str">
        <f>A27</f>
        <v>Стратегическая гибкость</v>
      </c>
      <c r="B42" s="59">
        <f>J27</f>
        <v>1.5454545454545454</v>
      </c>
    </row>
  </sheetData>
  <mergeCells count="1">
    <mergeCell ref="A9:A10"/>
  </mergeCells>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workbookViewId="0">
      <selection activeCell="U33" sqref="U33"/>
    </sheetView>
  </sheetViews>
  <sheetFormatPr defaultColWidth="11.425781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Самооценка OA</vt:lpstr>
      <vt:lpstr>Лепестковая диаграмма измерений</vt:lpstr>
      <vt:lpstr>'Самооценка OA'!Заголовки_для_печати</vt:lpstr>
      <vt:lpstr>'Самооценка OA'!Область_печати</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Карасев Юрий Дмитриевич</cp:lastModifiedBy>
  <cp:lastPrinted>2017-01-04T00:08:47Z</cp:lastPrinted>
  <dcterms:created xsi:type="dcterms:W3CDTF">2005-10-04T20:41:51Z</dcterms:created>
  <dcterms:modified xsi:type="dcterms:W3CDTF">2022-11-22T12:17:33Z</dcterms:modified>
  <cp:category/>
</cp:coreProperties>
</file>